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495" activeTab="0"/>
  </bookViews>
  <sheets>
    <sheet name="Inscriptions" sheetId="1" r:id="rId1"/>
    <sheet name="Base licenciés F" sheetId="2" r:id="rId2"/>
    <sheet name="Liste des clubs" sheetId="3" r:id="rId3"/>
  </sheets>
  <definedNames/>
  <calcPr fullCalcOnLoad="1"/>
</workbook>
</file>

<file path=xl/sharedStrings.xml><?xml version="1.0" encoding="utf-8"?>
<sst xmlns="http://schemas.openxmlformats.org/spreadsheetml/2006/main" count="555" uniqueCount="304">
  <si>
    <t>Nom</t>
  </si>
  <si>
    <t>Prénom</t>
  </si>
  <si>
    <t>Sexe</t>
  </si>
  <si>
    <t>n° de licence</t>
  </si>
  <si>
    <t xml:space="preserve">Date de naissance </t>
  </si>
  <si>
    <t>Pts class</t>
  </si>
  <si>
    <t>N° licence</t>
  </si>
  <si>
    <t>Points classements</t>
  </si>
  <si>
    <t>Date naissance</t>
  </si>
  <si>
    <t>F</t>
  </si>
  <si>
    <t>DEBRUYNE</t>
  </si>
  <si>
    <t>Marine</t>
  </si>
  <si>
    <t>Lea</t>
  </si>
  <si>
    <t>Aurore</t>
  </si>
  <si>
    <t>Manon</t>
  </si>
  <si>
    <t>Mathilde</t>
  </si>
  <si>
    <t>Camille</t>
  </si>
  <si>
    <t>Julie</t>
  </si>
  <si>
    <t>Morgane</t>
  </si>
  <si>
    <t>Chloe</t>
  </si>
  <si>
    <t>Pauline</t>
  </si>
  <si>
    <t>MARTIN</t>
  </si>
  <si>
    <t>GIRARD</t>
  </si>
  <si>
    <t>DE MONTES</t>
  </si>
  <si>
    <t>Melissa</t>
  </si>
  <si>
    <t>Margaux</t>
  </si>
  <si>
    <t>Romane</t>
  </si>
  <si>
    <t>BEAULIEU</t>
  </si>
  <si>
    <t>Louane</t>
  </si>
  <si>
    <t>Eva</t>
  </si>
  <si>
    <t>Ambre</t>
  </si>
  <si>
    <t>GUERRIER</t>
  </si>
  <si>
    <t>Alexandra</t>
  </si>
  <si>
    <t>VISAGE</t>
  </si>
  <si>
    <t>CEBULSKI</t>
  </si>
  <si>
    <t>SAUVAGE</t>
  </si>
  <si>
    <t>VIOLLEAU</t>
  </si>
  <si>
    <t>PLATA</t>
  </si>
  <si>
    <t>Sofia</t>
  </si>
  <si>
    <t>MAUBAILLY</t>
  </si>
  <si>
    <t>Mélissa</t>
  </si>
  <si>
    <t>BOUHOURS</t>
  </si>
  <si>
    <t>PAQUEREAU</t>
  </si>
  <si>
    <t>CENDRIER</t>
  </si>
  <si>
    <t>CAM</t>
  </si>
  <si>
    <t>Bleuenn</t>
  </si>
  <si>
    <t>Zoé</t>
  </si>
  <si>
    <t>DEGRAEVE</t>
  </si>
  <si>
    <t>TROTTEREAU</t>
  </si>
  <si>
    <t>NIEL</t>
  </si>
  <si>
    <t>ROUGEAULT</t>
  </si>
  <si>
    <t>FERDINAND</t>
  </si>
  <si>
    <t>HARCHAD</t>
  </si>
  <si>
    <t>Omaima</t>
  </si>
  <si>
    <t>BOISSELLIER</t>
  </si>
  <si>
    <t>Léonie</t>
  </si>
  <si>
    <t>LAVERTON</t>
  </si>
  <si>
    <t>AVERLANT</t>
  </si>
  <si>
    <t>Jessye</t>
  </si>
  <si>
    <t>Type licence</t>
  </si>
  <si>
    <t>P</t>
  </si>
  <si>
    <t>T</t>
  </si>
  <si>
    <t>Type de licence</t>
  </si>
  <si>
    <t xml:space="preserve">Montant des inscriptions :    </t>
  </si>
  <si>
    <t>Nombre d'équipes :</t>
  </si>
  <si>
    <t>SAISON 2018-2019</t>
  </si>
  <si>
    <t>N° du club :</t>
  </si>
  <si>
    <t>0428</t>
  </si>
  <si>
    <t>Nom du club :</t>
  </si>
  <si>
    <t>0004</t>
  </si>
  <si>
    <t>Chartres ASTT</t>
  </si>
  <si>
    <t>0005</t>
  </si>
  <si>
    <t>CH Châteaudun TT</t>
  </si>
  <si>
    <t>0038</t>
  </si>
  <si>
    <t>AST Châteauneuf</t>
  </si>
  <si>
    <t>0045</t>
  </si>
  <si>
    <t>AL Epernon TT</t>
  </si>
  <si>
    <t>0048</t>
  </si>
  <si>
    <t>ASJ Nogent Le Rotrou</t>
  </si>
  <si>
    <t>0049</t>
  </si>
  <si>
    <t>TTPS Senonches</t>
  </si>
  <si>
    <t>0104</t>
  </si>
  <si>
    <t>ASTT Bailleau Le Pin</t>
  </si>
  <si>
    <t>0121</t>
  </si>
  <si>
    <t>Luisant ACTT</t>
  </si>
  <si>
    <t>0202</t>
  </si>
  <si>
    <t>US Yèvres TT</t>
  </si>
  <si>
    <t>0251</t>
  </si>
  <si>
    <t>CA Paulstra Châteaudun</t>
  </si>
  <si>
    <t>0322</t>
  </si>
  <si>
    <t>Pays Courvillois TT</t>
  </si>
  <si>
    <t>0359</t>
  </si>
  <si>
    <t>Stade Loupéen TT</t>
  </si>
  <si>
    <t>0404</t>
  </si>
  <si>
    <t>GM Voves</t>
  </si>
  <si>
    <t>0484</t>
  </si>
  <si>
    <t>Gauloise Gault St Denis</t>
  </si>
  <si>
    <t>0517</t>
  </si>
  <si>
    <t>Francourville LD</t>
  </si>
  <si>
    <t>0529</t>
  </si>
  <si>
    <t>ES Maintenon Pierres TT</t>
  </si>
  <si>
    <t>0593</t>
  </si>
  <si>
    <t>Jouy St Prest TT</t>
  </si>
  <si>
    <t>0610</t>
  </si>
  <si>
    <t>PC Coltainville</t>
  </si>
  <si>
    <t>0612</t>
  </si>
  <si>
    <t>TT Cloysien</t>
  </si>
  <si>
    <t>0617</t>
  </si>
  <si>
    <t>Pongistes de Combray</t>
  </si>
  <si>
    <t>0632</t>
  </si>
  <si>
    <t>Broué</t>
  </si>
  <si>
    <t>0664</t>
  </si>
  <si>
    <t>Nogent sur Eure</t>
  </si>
  <si>
    <t>0681</t>
  </si>
  <si>
    <t>Barjouville SCL</t>
  </si>
  <si>
    <t>0705</t>
  </si>
  <si>
    <t>Gué de Longroi</t>
  </si>
  <si>
    <t>0716</t>
  </si>
  <si>
    <t>ESNVTT</t>
  </si>
  <si>
    <t>0718</t>
  </si>
  <si>
    <t>Fresnay l'Evêque TT</t>
  </si>
  <si>
    <t>0719</t>
  </si>
  <si>
    <t>ASTT Brezolles</t>
  </si>
  <si>
    <t>0012</t>
  </si>
  <si>
    <t>ADVTT</t>
  </si>
  <si>
    <t>Equipe 1 : cumul des points</t>
  </si>
  <si>
    <t>Equipe 2 : cumul des points</t>
  </si>
  <si>
    <t>Equipe 3 : cumul des points</t>
  </si>
  <si>
    <t>Equipe 4 : cumul des points</t>
  </si>
  <si>
    <t>Document automatisé. Seules les cases en jaune sont à compléter.</t>
  </si>
  <si>
    <t>(nés en 2009 et avant)</t>
  </si>
  <si>
    <t>x 7 euros =</t>
  </si>
  <si>
    <t>PAILLET</t>
  </si>
  <si>
    <t>Hélène</t>
  </si>
  <si>
    <t>Aurélie</t>
  </si>
  <si>
    <t>FLAMENT</t>
  </si>
  <si>
    <t>Vanessa</t>
  </si>
  <si>
    <t>FOUCHER</t>
  </si>
  <si>
    <t>Anne-Sophie</t>
  </si>
  <si>
    <t>STIVES</t>
  </si>
  <si>
    <t>Dominique</t>
  </si>
  <si>
    <t>BINET</t>
  </si>
  <si>
    <t>Lorraine</t>
  </si>
  <si>
    <t>Nolwenn</t>
  </si>
  <si>
    <t>DE PAUW</t>
  </si>
  <si>
    <t>Cecile</t>
  </si>
  <si>
    <t>MOINARD</t>
  </si>
  <si>
    <t>Aurelie</t>
  </si>
  <si>
    <t>MORIN</t>
  </si>
  <si>
    <t>REISCH</t>
  </si>
  <si>
    <t>Charline</t>
  </si>
  <si>
    <t>BONSERGENT</t>
  </si>
  <si>
    <t>RICHON</t>
  </si>
  <si>
    <t>Mandy</t>
  </si>
  <si>
    <t>BASCH</t>
  </si>
  <si>
    <t>Sandrine</t>
  </si>
  <si>
    <t>LOISEAU</t>
  </si>
  <si>
    <t>Véronique</t>
  </si>
  <si>
    <t>BRABANT</t>
  </si>
  <si>
    <t>Céline</t>
  </si>
  <si>
    <t>HELIX</t>
  </si>
  <si>
    <t>Claude</t>
  </si>
  <si>
    <t>JUBAULT</t>
  </si>
  <si>
    <t>Nelly</t>
  </si>
  <si>
    <t>GUITTON</t>
  </si>
  <si>
    <t>Isabelle</t>
  </si>
  <si>
    <t>POCHIC-COUASNON</t>
  </si>
  <si>
    <t>Sylvie</t>
  </si>
  <si>
    <t>PICOUX</t>
  </si>
  <si>
    <t>Patricia</t>
  </si>
  <si>
    <t>ROCHER</t>
  </si>
  <si>
    <t>Marie-laure</t>
  </si>
  <si>
    <t>GARCIA</t>
  </si>
  <si>
    <t>Thao</t>
  </si>
  <si>
    <t>Joëlle</t>
  </si>
  <si>
    <t>ROMMENS</t>
  </si>
  <si>
    <t>Michelle</t>
  </si>
  <si>
    <t>LEBRETON</t>
  </si>
  <si>
    <t>Martine</t>
  </si>
  <si>
    <t>BIGOT</t>
  </si>
  <si>
    <t>Fabienne</t>
  </si>
  <si>
    <t>ETEVE</t>
  </si>
  <si>
    <t>Brigitte</t>
  </si>
  <si>
    <t>SOLET</t>
  </si>
  <si>
    <t>THIREAU</t>
  </si>
  <si>
    <t>Corinne</t>
  </si>
  <si>
    <t>LARGUIER</t>
  </si>
  <si>
    <t>Solène</t>
  </si>
  <si>
    <t>VERTENEUILLE</t>
  </si>
  <si>
    <t>Marie</t>
  </si>
  <si>
    <t>BORDIER</t>
  </si>
  <si>
    <t>Sabine</t>
  </si>
  <si>
    <t>JASINSKI</t>
  </si>
  <si>
    <t>Candy</t>
  </si>
  <si>
    <t>PRE</t>
  </si>
  <si>
    <t>Virginie</t>
  </si>
  <si>
    <t>LAMOUREUX</t>
  </si>
  <si>
    <t>Bordereau d'inscription au PELF - Tour 1 Ph2 - Vendredi 1er mars 2019</t>
  </si>
  <si>
    <t xml:space="preserve">Salle de tennis de table -  Cour Charles Brune - 28600 LUISANT </t>
  </si>
  <si>
    <r>
      <rPr>
        <b/>
        <sz val="11"/>
        <color indexed="8"/>
        <rFont val="Calibri"/>
        <family val="2"/>
      </rPr>
      <t>Bordereau à retourner jusqu'au</t>
    </r>
    <r>
      <rPr>
        <b/>
        <sz val="13"/>
        <color indexed="8"/>
        <rFont val="Calibri"/>
        <family val="2"/>
      </rPr>
      <t xml:space="preserve"> jeudi 28 février 2019,</t>
    </r>
    <r>
      <rPr>
        <sz val="11"/>
        <color theme="1"/>
        <rFont val="Calibri"/>
        <family val="2"/>
      </rPr>
      <t xml:space="preserve">   </t>
    </r>
    <r>
      <rPr>
        <sz val="11"/>
        <color indexed="10"/>
        <rFont val="Calibri"/>
        <family val="2"/>
      </rPr>
      <t>de préférence par email à</t>
    </r>
    <r>
      <rPr>
        <sz val="11"/>
        <color theme="1"/>
        <rFont val="Calibri"/>
        <family val="2"/>
      </rPr>
      <t xml:space="preserve">   </t>
    </r>
    <r>
      <rPr>
        <sz val="9"/>
        <color indexed="40"/>
        <rFont val="Calibri"/>
        <family val="2"/>
      </rPr>
      <t>comite28tt@wanadoo.fr</t>
    </r>
    <r>
      <rPr>
        <sz val="9"/>
        <color indexed="8"/>
        <rFont val="Calibri"/>
        <family val="2"/>
      </rPr>
      <t xml:space="preserve">  et </t>
    </r>
    <r>
      <rPr>
        <sz val="9"/>
        <color indexed="40"/>
        <rFont val="Calibri"/>
        <family val="2"/>
      </rPr>
      <t xml:space="preserve"> claudehlx@gmail.com</t>
    </r>
  </si>
  <si>
    <t>BRONGNIART</t>
  </si>
  <si>
    <t>Catherine</t>
  </si>
  <si>
    <t>AUBERT DILYS</t>
  </si>
  <si>
    <t>Loanne</t>
  </si>
  <si>
    <t>WISNIEWSKA</t>
  </si>
  <si>
    <t>Julita</t>
  </si>
  <si>
    <t>TOSTIVIN-CAMPOS</t>
  </si>
  <si>
    <t>Lauralie</t>
  </si>
  <si>
    <t>SOUSA DAUNY</t>
  </si>
  <si>
    <t>Flaviana</t>
  </si>
  <si>
    <t>DELAMORINIERE</t>
  </si>
  <si>
    <t>Deborah</t>
  </si>
  <si>
    <t>LE GLOAN</t>
  </si>
  <si>
    <t>Constance</t>
  </si>
  <si>
    <t>ZEGHDOUDI</t>
  </si>
  <si>
    <t>Nesrine</t>
  </si>
  <si>
    <t>CRASEZ</t>
  </si>
  <si>
    <t>Elynna</t>
  </si>
  <si>
    <t>RADOUAN</t>
  </si>
  <si>
    <t>Kélya</t>
  </si>
  <si>
    <t>GUIGNE-AVERLANT</t>
  </si>
  <si>
    <t>Chloé</t>
  </si>
  <si>
    <t>FEKETE</t>
  </si>
  <si>
    <t>Anais</t>
  </si>
  <si>
    <t>DIARRA</t>
  </si>
  <si>
    <t>Tacko</t>
  </si>
  <si>
    <t>Shaonna</t>
  </si>
  <si>
    <t>SAINVIL</t>
  </si>
  <si>
    <t>Léna</t>
  </si>
  <si>
    <t>FABRE</t>
  </si>
  <si>
    <t>Enola</t>
  </si>
  <si>
    <t>PALLU</t>
  </si>
  <si>
    <t>Héloïse</t>
  </si>
  <si>
    <t>GUILLE</t>
  </si>
  <si>
    <t>Célia</t>
  </si>
  <si>
    <t>NORMAND</t>
  </si>
  <si>
    <t>Lilou</t>
  </si>
  <si>
    <t>DESCHAMPS - PLAIS</t>
  </si>
  <si>
    <t>Cassandra</t>
  </si>
  <si>
    <t>MARTY</t>
  </si>
  <si>
    <t>Chloée</t>
  </si>
  <si>
    <t>BEAUVILLIER</t>
  </si>
  <si>
    <t>Félicie</t>
  </si>
  <si>
    <t>BOUTROUE</t>
  </si>
  <si>
    <t>Zélie</t>
  </si>
  <si>
    <t>KHARRAT</t>
  </si>
  <si>
    <t>Nesma</t>
  </si>
  <si>
    <t>MALLET CHESNEL</t>
  </si>
  <si>
    <t>Célène</t>
  </si>
  <si>
    <t>MERCIER</t>
  </si>
  <si>
    <t>Claire</t>
  </si>
  <si>
    <t>PLES</t>
  </si>
  <si>
    <t>Sarah</t>
  </si>
  <si>
    <t>QUIDU</t>
  </si>
  <si>
    <t>GUILLAUME</t>
  </si>
  <si>
    <t>AUBERT</t>
  </si>
  <si>
    <t>FAUCON</t>
  </si>
  <si>
    <t>Lou-anne</t>
  </si>
  <si>
    <t>COSTE</t>
  </si>
  <si>
    <t>Mélanie</t>
  </si>
  <si>
    <t>LOUCHEZ</t>
  </si>
  <si>
    <t>Selena</t>
  </si>
  <si>
    <t>MONNIER</t>
  </si>
  <si>
    <t>Lucie</t>
  </si>
  <si>
    <t>CONTREPOIDS</t>
  </si>
  <si>
    <t>GAUTHIER</t>
  </si>
  <si>
    <t>Samantha</t>
  </si>
  <si>
    <t>PARENT</t>
  </si>
  <si>
    <t>ROY</t>
  </si>
  <si>
    <t>Melodie</t>
  </si>
  <si>
    <t>DOS REIS</t>
  </si>
  <si>
    <t>Eugenie</t>
  </si>
  <si>
    <t>MARSAT</t>
  </si>
  <si>
    <t>Emmanuelle</t>
  </si>
  <si>
    <t>ANDIRAMANANA</t>
  </si>
  <si>
    <t>Hoby</t>
  </si>
  <si>
    <t>Marion</t>
  </si>
  <si>
    <t>JESTIN</t>
  </si>
  <si>
    <t>BOUDON</t>
  </si>
  <si>
    <t>LANGE</t>
  </si>
  <si>
    <t>Clara</t>
  </si>
  <si>
    <t>PONCIN</t>
  </si>
  <si>
    <t>Valérie</t>
  </si>
  <si>
    <t>MEANCE</t>
  </si>
  <si>
    <t>Mylène</t>
  </si>
  <si>
    <t>MIARD</t>
  </si>
  <si>
    <t>Sophie</t>
  </si>
  <si>
    <t>BONNET</t>
  </si>
  <si>
    <t>Karine</t>
  </si>
  <si>
    <t>BOULAY</t>
  </si>
  <si>
    <t>Christelle</t>
  </si>
  <si>
    <t>LAGRUE</t>
  </si>
  <si>
    <t>Nathalie</t>
  </si>
  <si>
    <t>MOUCHET-AUGIER</t>
  </si>
  <si>
    <t>Géraldine</t>
  </si>
  <si>
    <t>JARROUSSE</t>
  </si>
  <si>
    <t>Beatrice</t>
  </si>
  <si>
    <t>FALGUIERE</t>
  </si>
  <si>
    <t>MUSQUIN</t>
  </si>
  <si>
    <t>Valerie</t>
  </si>
  <si>
    <t>MONTES</t>
  </si>
  <si>
    <t>LAMY</t>
  </si>
  <si>
    <t>Marie-christine</t>
  </si>
  <si>
    <t>Ne pas envoyer de chèque à l'engagement. Une facture vous sera envoyée.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</si>
</sst>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40C]_-;\-* #,##0.00\ [$€-40C]_-;_-* &quot;-&quot;??\ [$€-40C]_-;_-@_-"/>
    <numFmt numFmtId="168" formatCode="_-* #,##0.0\ [$€-40C]_-;\-* #,##0.0\ [$€-40C]_-;_-* &quot;-&quot;??\ [$€-40C]_-;_-@_-"/>
    <numFmt numFmtId="169" formatCode="_-* #,##0\ [$€-40C]_-;\-* #,##0\ [$€-40C]_-;_-* &quot;-&quot;??\ [$€-40C]_-;_-@_-"/>
    <numFmt numFmtId="170" formatCode="[$-40C]dddd\ d\ mmmm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4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0"/>
      <color indexed="17"/>
      <name val="Calibri"/>
      <family val="2"/>
    </font>
    <font>
      <i/>
      <sz val="10"/>
      <color indexed="40"/>
      <name val="Calibri"/>
      <family val="2"/>
    </font>
    <font>
      <i/>
      <sz val="10"/>
      <color indexed="10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b/>
      <sz val="13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b/>
      <sz val="11"/>
      <color indexed="4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indexed="17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name val="Calibri"/>
      <family val="2"/>
    </font>
    <font>
      <b/>
      <sz val="15"/>
      <color indexed="10"/>
      <name val="Calibri"/>
      <family val="2"/>
    </font>
    <font>
      <sz val="11"/>
      <color indexed="40"/>
      <name val="Calibri"/>
      <family val="2"/>
    </font>
    <font>
      <b/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i/>
      <sz val="10"/>
      <color rgb="FF00B050"/>
      <name val="Calibri"/>
      <family val="2"/>
    </font>
    <font>
      <i/>
      <sz val="10"/>
      <color rgb="FF00B0F0"/>
      <name val="Calibri"/>
      <family val="2"/>
    </font>
    <font>
      <i/>
      <sz val="10"/>
      <color rgb="FFFF0000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10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5"/>
      <color rgb="FFFF0000"/>
      <name val="Calibri"/>
      <family val="2"/>
    </font>
    <font>
      <sz val="9"/>
      <color theme="1"/>
      <name val="Calibri"/>
      <family val="2"/>
    </font>
    <font>
      <sz val="11"/>
      <color rgb="FF00B0F0"/>
      <name val="Calibri"/>
      <family val="2"/>
    </font>
    <font>
      <b/>
      <sz val="13"/>
      <color theme="1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64" fillId="0" borderId="0" xfId="0" applyFont="1" applyBorder="1" applyAlignment="1">
      <alignment horizontal="center" readingOrder="1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0" fillId="0" borderId="12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49" fontId="72" fillId="0" borderId="0" xfId="0" applyNumberFormat="1" applyFont="1" applyBorder="1" applyAlignment="1">
      <alignment/>
    </xf>
    <xf numFmtId="49" fontId="72" fillId="0" borderId="14" xfId="0" applyNumberFormat="1" applyFont="1" applyBorder="1" applyAlignment="1">
      <alignment/>
    </xf>
    <xf numFmtId="49" fontId="72" fillId="33" borderId="15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wrapText="1"/>
    </xf>
    <xf numFmtId="0" fontId="72" fillId="0" borderId="16" xfId="0" applyNumberFormat="1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14" fontId="73" fillId="0" borderId="17" xfId="0" applyNumberFormat="1" applyFont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14" fontId="73" fillId="0" borderId="19" xfId="0" applyNumberFormat="1" applyFont="1" applyBorder="1" applyAlignment="1">
      <alignment horizontal="center"/>
    </xf>
    <xf numFmtId="0" fontId="74" fillId="33" borderId="20" xfId="0" applyFont="1" applyFill="1" applyBorder="1" applyAlignment="1">
      <alignment horizontal="center"/>
    </xf>
    <xf numFmtId="0" fontId="74" fillId="0" borderId="17" xfId="0" applyFont="1" applyBorder="1" applyAlignment="1">
      <alignment horizontal="center"/>
    </xf>
    <xf numFmtId="14" fontId="74" fillId="0" borderId="17" xfId="0" applyNumberFormat="1" applyFont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  <xf numFmtId="14" fontId="74" fillId="0" borderId="19" xfId="0" applyNumberFormat="1" applyFont="1" applyBorder="1" applyAlignment="1">
      <alignment horizontal="center"/>
    </xf>
    <xf numFmtId="0" fontId="75" fillId="33" borderId="20" xfId="0" applyFont="1" applyFill="1" applyBorder="1" applyAlignment="1">
      <alignment horizontal="center"/>
    </xf>
    <xf numFmtId="0" fontId="75" fillId="0" borderId="17" xfId="0" applyFont="1" applyBorder="1" applyAlignment="1">
      <alignment horizontal="center"/>
    </xf>
    <xf numFmtId="14" fontId="75" fillId="0" borderId="17" xfId="0" applyNumberFormat="1" applyFont="1" applyBorder="1" applyAlignment="1">
      <alignment horizontal="center"/>
    </xf>
    <xf numFmtId="0" fontId="75" fillId="33" borderId="18" xfId="0" applyFont="1" applyFill="1" applyBorder="1" applyAlignment="1">
      <alignment horizontal="center"/>
    </xf>
    <xf numFmtId="0" fontId="75" fillId="0" borderId="19" xfId="0" applyFont="1" applyBorder="1" applyAlignment="1">
      <alignment horizontal="center"/>
    </xf>
    <xf numFmtId="14" fontId="75" fillId="0" borderId="19" xfId="0" applyNumberFormat="1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3" fillId="33" borderId="20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14" fontId="37" fillId="0" borderId="17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169" fontId="78" fillId="0" borderId="0" xfId="0" applyNumberFormat="1" applyFont="1" applyAlignment="1">
      <alignment horizontal="center"/>
    </xf>
    <xf numFmtId="0" fontId="79" fillId="0" borderId="21" xfId="0" applyFont="1" applyBorder="1" applyAlignment="1">
      <alignment horizontal="center"/>
    </xf>
    <xf numFmtId="49" fontId="7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0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70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14" fontId="37" fillId="0" borderId="16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3" fillId="33" borderId="19" xfId="0" applyFont="1" applyFill="1" applyBorder="1" applyAlignment="1">
      <alignment horizontal="center"/>
    </xf>
    <xf numFmtId="0" fontId="74" fillId="33" borderId="17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0" fontId="75" fillId="33" borderId="19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44" fillId="0" borderId="0" xfId="0" applyFont="1" applyAlignment="1">
      <alignment horizontal="right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3" fillId="34" borderId="28" xfId="0" applyFont="1" applyFill="1" applyBorder="1" applyAlignment="1">
      <alignment horizontal="center"/>
    </xf>
    <xf numFmtId="0" fontId="83" fillId="34" borderId="29" xfId="0" applyFont="1" applyFill="1" applyBorder="1" applyAlignment="1">
      <alignment horizontal="center"/>
    </xf>
    <xf numFmtId="0" fontId="83" fillId="34" borderId="30" xfId="0" applyFont="1" applyFill="1" applyBorder="1" applyAlignment="1">
      <alignment horizontal="center"/>
    </xf>
    <xf numFmtId="0" fontId="37" fillId="0" borderId="2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9" fillId="7" borderId="28" xfId="0" applyFont="1" applyFill="1" applyBorder="1" applyAlignment="1">
      <alignment horizontal="center" wrapText="1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 horizontal="center"/>
    </xf>
    <xf numFmtId="0" fontId="32" fillId="0" borderId="2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27" borderId="0" xfId="0" applyFill="1" applyAlignment="1">
      <alignment horizontal="center"/>
    </xf>
    <xf numFmtId="0" fontId="84" fillId="35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85" fillId="33" borderId="28" xfId="0" applyFont="1" applyFill="1" applyBorder="1" applyAlignment="1">
      <alignment horizontal="center"/>
    </xf>
    <xf numFmtId="0" fontId="85" fillId="33" borderId="29" xfId="0" applyFont="1" applyFill="1" applyBorder="1" applyAlignment="1">
      <alignment horizontal="center"/>
    </xf>
    <xf numFmtId="0" fontId="85" fillId="33" borderId="3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57150</xdr:rowOff>
    </xdr:from>
    <xdr:to>
      <xdr:col>1</xdr:col>
      <xdr:colOff>847725</xdr:colOff>
      <xdr:row>5</xdr:row>
      <xdr:rowOff>228600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990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2" sqref="A12:H12"/>
    </sheetView>
  </sheetViews>
  <sheetFormatPr defaultColWidth="11.421875" defaultRowHeight="15"/>
  <cols>
    <col min="1" max="1" width="10.140625" style="0" customWidth="1"/>
    <col min="2" max="2" width="19.8515625" style="0" customWidth="1"/>
    <col min="3" max="3" width="17.7109375" style="0" customWidth="1"/>
    <col min="4" max="4" width="7.28125" style="0" customWidth="1"/>
    <col min="5" max="5" width="9.7109375" style="0" customWidth="1"/>
    <col min="6" max="6" width="12.57421875" style="0" customWidth="1"/>
    <col min="7" max="7" width="21.8515625" style="0" customWidth="1"/>
    <col min="8" max="8" width="26.7109375" style="0" customWidth="1"/>
  </cols>
  <sheetData>
    <row r="1" spans="3:8" ht="15" customHeight="1" thickTop="1">
      <c r="C1" s="70" t="s">
        <v>65</v>
      </c>
      <c r="D1" s="71"/>
      <c r="E1" s="71"/>
      <c r="F1" s="71"/>
      <c r="G1" s="71"/>
      <c r="H1" s="72"/>
    </row>
    <row r="2" spans="3:8" ht="15.75" customHeight="1" thickBot="1">
      <c r="C2" s="73"/>
      <c r="D2" s="74"/>
      <c r="E2" s="74"/>
      <c r="F2" s="74"/>
      <c r="G2" s="74"/>
      <c r="H2" s="75"/>
    </row>
    <row r="3" spans="3:7" ht="9.75" customHeight="1" thickBot="1" thickTop="1">
      <c r="C3" s="5"/>
      <c r="D3" s="7"/>
      <c r="E3" s="7"/>
      <c r="F3" s="7"/>
      <c r="G3" s="7"/>
    </row>
    <row r="4" spans="3:9" ht="20.25" thickBot="1">
      <c r="C4" s="88" t="s">
        <v>197</v>
      </c>
      <c r="D4" s="89"/>
      <c r="E4" s="89"/>
      <c r="F4" s="89"/>
      <c r="G4" s="89"/>
      <c r="H4" s="90"/>
      <c r="I4" s="1"/>
    </row>
    <row r="5" spans="3:9" ht="19.5" thickBot="1">
      <c r="C5" s="91" t="s">
        <v>198</v>
      </c>
      <c r="D5" s="92"/>
      <c r="E5" s="92"/>
      <c r="F5" s="92"/>
      <c r="G5" s="92"/>
      <c r="H5" s="93"/>
      <c r="I5" s="1"/>
    </row>
    <row r="6" spans="3:9" ht="19.5">
      <c r="C6" s="67"/>
      <c r="D6" s="68"/>
      <c r="E6" s="68"/>
      <c r="F6" s="68"/>
      <c r="G6" s="68"/>
      <c r="H6" s="68"/>
      <c r="I6" s="1"/>
    </row>
    <row r="7" spans="3:8" ht="13.5" customHeight="1">
      <c r="C7" s="6"/>
      <c r="D7" s="6"/>
      <c r="E7" s="6"/>
      <c r="F7" s="6"/>
      <c r="G7" s="6"/>
      <c r="H7" s="6"/>
    </row>
    <row r="8" spans="3:8" ht="17.25">
      <c r="C8" s="53" t="s">
        <v>66</v>
      </c>
      <c r="D8" s="13" t="s">
        <v>67</v>
      </c>
      <c r="E8" s="14"/>
      <c r="F8" s="12"/>
      <c r="G8" s="48" t="s">
        <v>68</v>
      </c>
      <c r="H8" s="19">
        <f>IF(E8="","",VLOOKUP(E8,'Liste des clubs'!A2:B29,2,FALSE))</f>
      </c>
    </row>
    <row r="9" ht="10.5" customHeight="1"/>
    <row r="10" spans="1:8" ht="17.25">
      <c r="A10" s="96" t="s">
        <v>199</v>
      </c>
      <c r="B10" s="96"/>
      <c r="C10" s="96"/>
      <c r="D10" s="96"/>
      <c r="E10" s="96"/>
      <c r="F10" s="96"/>
      <c r="G10" s="96"/>
      <c r="H10" s="96"/>
    </row>
    <row r="11" spans="1:8" ht="15">
      <c r="A11" s="56"/>
      <c r="B11" s="56"/>
      <c r="C11" s="56"/>
      <c r="D11" s="56"/>
      <c r="E11" s="56"/>
      <c r="F11" s="56"/>
      <c r="G11" s="56"/>
      <c r="H11" s="56"/>
    </row>
    <row r="12" spans="1:8" ht="17.25">
      <c r="A12" s="97" t="s">
        <v>129</v>
      </c>
      <c r="B12" s="97"/>
      <c r="C12" s="97"/>
      <c r="D12" s="97"/>
      <c r="E12" s="97"/>
      <c r="F12" s="97"/>
      <c r="G12" s="97"/>
      <c r="H12" s="97"/>
    </row>
    <row r="13" ht="15.75" thickBot="1"/>
    <row r="14" spans="1:10" ht="15" customHeight="1">
      <c r="A14" s="94" t="s">
        <v>3</v>
      </c>
      <c r="B14" s="79" t="s">
        <v>0</v>
      </c>
      <c r="C14" s="79" t="s">
        <v>1</v>
      </c>
      <c r="D14" s="79" t="s">
        <v>2</v>
      </c>
      <c r="E14" s="86" t="s">
        <v>62</v>
      </c>
      <c r="F14" s="81" t="s">
        <v>5</v>
      </c>
      <c r="G14" s="47" t="s">
        <v>4</v>
      </c>
      <c r="J14" s="17"/>
    </row>
    <row r="15" spans="1:13" ht="20.25" customHeight="1" thickBot="1">
      <c r="A15" s="95"/>
      <c r="B15" s="80"/>
      <c r="C15" s="80"/>
      <c r="D15" s="80"/>
      <c r="E15" s="87"/>
      <c r="F15" s="82"/>
      <c r="G15" s="10" t="s">
        <v>130</v>
      </c>
      <c r="H15" s="8"/>
      <c r="M15" s="18"/>
    </row>
    <row r="16" spans="1:8" ht="18" customHeight="1">
      <c r="A16" s="38"/>
      <c r="B16" s="20">
        <f>IF(A16="","",VLOOKUP(A16,'Base licenciés F'!A$1:G$106,2,FALSE))</f>
      </c>
      <c r="C16" s="20">
        <f>IF(A16="","",VLOOKUP(A16,'Base licenciés F'!A$2:G$2101,3,FALSE))</f>
      </c>
      <c r="D16" s="20">
        <f>IF(A16="","",VLOOKUP(A16,'Base licenciés F'!A$2:G$2101,4,FALSE))</f>
      </c>
      <c r="E16" s="23">
        <f>IF(A16="","",VLOOKUP(A16,'Base licenciés F'!A$2:H$2101,5,FALSE))</f>
      </c>
      <c r="F16" s="57"/>
      <c r="G16" s="21">
        <f>IF(A16="","",VLOOKUP(A16,'Base licenciés F'!A$1:G$2101,7,FALSE))</f>
      </c>
      <c r="H16" s="9" t="s">
        <v>125</v>
      </c>
    </row>
    <row r="17" spans="1:8" ht="18" customHeight="1" thickBot="1">
      <c r="A17" s="22"/>
      <c r="B17" s="23">
        <f>IF(A17="","",VLOOKUP(A17,'Base licenciés F'!A$1:G$106,2,FALSE))</f>
      </c>
      <c r="C17" s="23">
        <f>IF(A17="","",VLOOKUP(A17,'Base licenciés F'!A$2:G$2101,3,FALSE))</f>
      </c>
      <c r="D17" s="23">
        <f>IF(A17="","",VLOOKUP(A17,'Base licenciés F'!A$2:G$2101,4,FALSE))</f>
      </c>
      <c r="E17" s="23">
        <f>IF(A17="","",VLOOKUP(A17,'Base licenciés F'!A$2:H$2101,5,FALSE))</f>
      </c>
      <c r="F17" s="58"/>
      <c r="G17" s="24">
        <f>IF(A17="","",VLOOKUP(A17,'Base licenciés F'!A$1:G$2101,7,FALSE))</f>
      </c>
      <c r="H17" s="4">
        <f>SUM(F16:F17)</f>
        <v>0</v>
      </c>
    </row>
    <row r="18" spans="1:8" ht="3.75" customHeight="1" thickBot="1">
      <c r="A18" s="83"/>
      <c r="B18" s="84"/>
      <c r="C18" s="84"/>
      <c r="D18" s="84"/>
      <c r="E18" s="84"/>
      <c r="F18" s="84"/>
      <c r="G18" s="84"/>
      <c r="H18" s="85"/>
    </row>
    <row r="19" spans="1:8" ht="18" customHeight="1">
      <c r="A19" s="25"/>
      <c r="B19" s="26">
        <f>IF(A19="","",VLOOKUP(A19,'Base licenciés F'!A$1:G$106,2,FALSE))</f>
      </c>
      <c r="C19" s="26">
        <f>IF(A19="","",VLOOKUP(A19,'Base licenciés F'!A$2:G$2101,3,FALSE))</f>
      </c>
      <c r="D19" s="26">
        <f>IF(A19="","",VLOOKUP(A19,'Base licenciés F'!A$2:G$2101,4,FALSE))</f>
      </c>
      <c r="E19" s="26">
        <f>IF(A19="","",VLOOKUP(A19,'Base licenciés F'!A$2:H$2101,5,FALSE))</f>
      </c>
      <c r="F19" s="59"/>
      <c r="G19" s="27">
        <f>IF(A19="","",VLOOKUP(A19,'Base licenciés F'!A$1:G$2101,7,FALSE))</f>
      </c>
      <c r="H19" s="37" t="s">
        <v>126</v>
      </c>
    </row>
    <row r="20" spans="1:8" ht="18" customHeight="1" thickBot="1">
      <c r="A20" s="28"/>
      <c r="B20" s="29">
        <f>IF(A20="","",VLOOKUP(A20,'Base licenciés F'!A$1:G$106,2,FALSE))</f>
      </c>
      <c r="C20" s="29">
        <f>IF(A20="","",VLOOKUP(A20,'Base licenciés F'!A$2:G$2101,3,FALSE))</f>
      </c>
      <c r="D20" s="29">
        <f>IF(A20="","",VLOOKUP(A20,'Base licenciés F'!A$2:G$2101,4,FALSE))</f>
      </c>
      <c r="E20" s="29">
        <f>IF(A20="","",VLOOKUP(A20,'Base licenciés F'!A$2:H$2101,5,FALSE))</f>
      </c>
      <c r="F20" s="60"/>
      <c r="G20" s="30">
        <f>IF(A20="","",VLOOKUP(A20,'Base licenciés F'!A$1:G$2101,7,FALSE))</f>
      </c>
      <c r="H20" s="3">
        <f>SUM(F19:F20)</f>
        <v>0</v>
      </c>
    </row>
    <row r="21" spans="1:8" ht="3.75" customHeight="1" thickBot="1">
      <c r="A21" s="76"/>
      <c r="B21" s="77"/>
      <c r="C21" s="77"/>
      <c r="D21" s="77"/>
      <c r="E21" s="77"/>
      <c r="F21" s="77"/>
      <c r="G21" s="77"/>
      <c r="H21" s="78"/>
    </row>
    <row r="22" spans="1:8" ht="18" customHeight="1">
      <c r="A22" s="31"/>
      <c r="B22" s="32">
        <f>IF(A22="","",VLOOKUP(A22,'Base licenciés F'!A$1:G$106,2,FALSE))</f>
      </c>
      <c r="C22" s="32">
        <f>IF(A22="","",VLOOKUP(A22,'Base licenciés F'!A$2:G$2101,3,FALSE))</f>
      </c>
      <c r="D22" s="32">
        <f>IF(A22="","",VLOOKUP(A22,'Base licenciés F'!A$2:G$2101,4,FALSE))</f>
      </c>
      <c r="E22" s="32">
        <f>IF(A22="","",VLOOKUP(A22,'Base licenciés F'!A$2:H$2101,5,FALSE))</f>
      </c>
      <c r="F22" s="61"/>
      <c r="G22" s="33">
        <f>IF(A22="","",VLOOKUP(A22,'Base licenciés F'!A$1:G$2101,7,FALSE))</f>
      </c>
      <c r="H22" s="45" t="s">
        <v>127</v>
      </c>
    </row>
    <row r="23" spans="1:8" ht="18" customHeight="1" thickBot="1">
      <c r="A23" s="34"/>
      <c r="B23" s="35">
        <f>IF(A23="","",VLOOKUP(A23,'Base licenciés F'!A$1:G$106,2,FALSE))</f>
      </c>
      <c r="C23" s="35">
        <f>IF(A23="","",VLOOKUP(A23,'Base licenciés F'!A$2:G$2101,3,FALSE))</f>
      </c>
      <c r="D23" s="35">
        <f>IF(A23="","",VLOOKUP(A23,'Base licenciés F'!A$2:G$2101,4,FALSE))</f>
      </c>
      <c r="E23" s="35">
        <f>IF(A23="","",VLOOKUP(A23,'Base licenciés F'!A$2:H$2101,5,FALSE))</f>
      </c>
      <c r="F23" s="62"/>
      <c r="G23" s="36">
        <f>IF(A23="","",VLOOKUP(A23,'Base licenciés F'!A$1:G$2101,7,FALSE))</f>
      </c>
      <c r="H23" s="2">
        <f>SUM(F22:F23)</f>
        <v>0</v>
      </c>
    </row>
    <row r="24" spans="1:8" ht="3.75" customHeight="1" thickBot="1">
      <c r="A24" s="76"/>
      <c r="B24" s="77"/>
      <c r="C24" s="77"/>
      <c r="D24" s="77"/>
      <c r="E24" s="77"/>
      <c r="F24" s="77"/>
      <c r="G24" s="77"/>
      <c r="H24" s="78"/>
    </row>
    <row r="25" spans="1:8" ht="18" customHeight="1">
      <c r="A25" s="39"/>
      <c r="B25" s="40">
        <f>IF(A25="","",VLOOKUP(A25,'Base licenciés F'!A$1:G$106,2,FALSE))</f>
      </c>
      <c r="C25" s="40">
        <f>IF(A25="","",VLOOKUP(A25,'Base licenciés F'!A$2:G$2101,3,FALSE))</f>
      </c>
      <c r="D25" s="40">
        <f>IF(A25="","",VLOOKUP(A25,'Base licenciés F'!A$2:G$2101,4,FALSE))</f>
      </c>
      <c r="E25" s="32">
        <f>IF(A25="","",VLOOKUP(A25,'Base licenciés F'!A$2:H$2101,5,FALSE))</f>
      </c>
      <c r="F25" s="63"/>
      <c r="G25" s="41">
        <f>IF(A25="","",VLOOKUP(A25,'Base licenciés F'!A$1:G$2101,7,FALSE))</f>
      </c>
      <c r="H25" s="42" t="s">
        <v>128</v>
      </c>
    </row>
    <row r="26" spans="1:8" ht="18" customHeight="1" thickBot="1">
      <c r="A26" s="43"/>
      <c r="B26" s="54">
        <f>IF(A26="","",VLOOKUP(A26,'Base licenciés F'!A$1:G$106,2,FALSE))</f>
      </c>
      <c r="C26" s="54">
        <f>IF(A26="","",VLOOKUP(A26,'Base licenciés F'!A$2:G$2101,3,FALSE))</f>
      </c>
      <c r="D26" s="54">
        <f>IF(A26="","",VLOOKUP(A26,'Base licenciés F'!A$2:G$2101,4,FALSE))</f>
      </c>
      <c r="E26" s="35">
        <f>IF(A26="","",VLOOKUP(A26,'Base licenciés F'!A$2:H$2101,5,FALSE))</f>
      </c>
      <c r="F26" s="64"/>
      <c r="G26" s="55">
        <f>IF(A26="","",VLOOKUP(A26,'Base licenciés F'!A$1:G$2101,7,FALSE))</f>
      </c>
      <c r="H26" s="44">
        <f>SUM(F25:F26)</f>
        <v>0</v>
      </c>
    </row>
    <row r="27" spans="1:8" ht="3.75" customHeight="1" thickBot="1">
      <c r="A27" s="76"/>
      <c r="B27" s="77"/>
      <c r="C27" s="77"/>
      <c r="D27" s="77"/>
      <c r="E27" s="77"/>
      <c r="F27" s="77"/>
      <c r="G27" s="77"/>
      <c r="H27" s="78"/>
    </row>
    <row r="28" ht="15">
      <c r="A28" s="49"/>
    </row>
    <row r="29" spans="1:7" ht="19.5" thickBot="1">
      <c r="A29" s="50" t="s">
        <v>63</v>
      </c>
      <c r="C29" s="69" t="s">
        <v>64</v>
      </c>
      <c r="D29" s="69"/>
      <c r="E29" s="51"/>
      <c r="F29" s="52" t="s">
        <v>131</v>
      </c>
      <c r="G29" s="46">
        <f>E29*7</f>
        <v>0</v>
      </c>
    </row>
    <row r="30" spans="1:11" ht="15.75" thickBot="1">
      <c r="A30" s="99" t="s">
        <v>303</v>
      </c>
      <c r="B30" s="100"/>
      <c r="C30" s="100"/>
      <c r="D30" s="100"/>
      <c r="E30" s="100"/>
      <c r="F30" s="100"/>
      <c r="G30" s="100"/>
      <c r="H30" s="101"/>
      <c r="I30" s="98"/>
      <c r="J30" s="98"/>
      <c r="K30" s="98"/>
    </row>
  </sheetData>
  <sheetProtection/>
  <mergeCells count="17">
    <mergeCell ref="A30:H30"/>
    <mergeCell ref="A27:H27"/>
    <mergeCell ref="C5:H5"/>
    <mergeCell ref="A14:A15"/>
    <mergeCell ref="B14:B15"/>
    <mergeCell ref="A10:H10"/>
    <mergeCell ref="A12:H12"/>
    <mergeCell ref="C29:D29"/>
    <mergeCell ref="C1:H2"/>
    <mergeCell ref="A24:H24"/>
    <mergeCell ref="C14:C15"/>
    <mergeCell ref="D14:D15"/>
    <mergeCell ref="F14:F15"/>
    <mergeCell ref="A18:H18"/>
    <mergeCell ref="E14:E15"/>
    <mergeCell ref="A21:H21"/>
    <mergeCell ref="C4:H4"/>
  </mergeCells>
  <conditionalFormatting sqref="E24">
    <cfRule type="containsText" priority="7" dxfId="2" operator="containsText" stopIfTrue="1" text="P">
      <formula>NOT(ISERROR(SEARCH("P",E24)))</formula>
    </cfRule>
    <cfRule type="containsText" priority="8" dxfId="3" operator="containsText" stopIfTrue="1" text="T">
      <formula>NOT(ISERROR(SEARCH("T",E24)))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4.57421875" style="11" customWidth="1"/>
    <col min="2" max="2" width="25.00390625" style="0" bestFit="1" customWidth="1"/>
    <col min="3" max="3" width="14.57421875" style="0" bestFit="1" customWidth="1"/>
    <col min="5" max="5" width="12.00390625" style="0" bestFit="1" customWidth="1"/>
    <col min="6" max="6" width="18.00390625" style="0" bestFit="1" customWidth="1"/>
    <col min="7" max="7" width="14.140625" style="0" bestFit="1" customWidth="1"/>
  </cols>
  <sheetData>
    <row r="1" spans="1:7" ht="15">
      <c r="A1" s="65" t="s">
        <v>6</v>
      </c>
      <c r="B1" s="65" t="s">
        <v>0</v>
      </c>
      <c r="C1" s="65" t="s">
        <v>1</v>
      </c>
      <c r="D1" s="65" t="s">
        <v>2</v>
      </c>
      <c r="E1" s="65" t="s">
        <v>59</v>
      </c>
      <c r="F1" s="65" t="s">
        <v>7</v>
      </c>
      <c r="G1" s="65" t="s">
        <v>8</v>
      </c>
    </row>
    <row r="2" spans="1:7" ht="15">
      <c r="A2" s="65">
        <v>2815376</v>
      </c>
      <c r="B2" s="65" t="s">
        <v>200</v>
      </c>
      <c r="C2" s="65" t="s">
        <v>201</v>
      </c>
      <c r="D2" s="65" t="s">
        <v>9</v>
      </c>
      <c r="E2" s="65" t="s">
        <v>60</v>
      </c>
      <c r="F2" s="65">
        <v>500</v>
      </c>
      <c r="G2" s="66">
        <v>17349</v>
      </c>
    </row>
    <row r="3" spans="1:7" ht="15">
      <c r="A3" s="65">
        <v>2810518</v>
      </c>
      <c r="B3" s="65" t="s">
        <v>132</v>
      </c>
      <c r="C3" s="65" t="s">
        <v>133</v>
      </c>
      <c r="D3" s="65" t="s">
        <v>9</v>
      </c>
      <c r="E3" s="65" t="s">
        <v>61</v>
      </c>
      <c r="F3" s="65">
        <v>500</v>
      </c>
      <c r="G3" s="66">
        <v>11649</v>
      </c>
    </row>
    <row r="4" spans="1:7" ht="15">
      <c r="A4" s="65">
        <v>2815298</v>
      </c>
      <c r="B4" s="65" t="s">
        <v>202</v>
      </c>
      <c r="C4" s="65" t="s">
        <v>203</v>
      </c>
      <c r="D4" s="65" t="s">
        <v>9</v>
      </c>
      <c r="E4" s="65" t="s">
        <v>60</v>
      </c>
      <c r="F4" s="65">
        <v>500</v>
      </c>
      <c r="G4" s="66">
        <v>39606</v>
      </c>
    </row>
    <row r="5" spans="1:7" ht="15">
      <c r="A5" s="65">
        <v>2815328</v>
      </c>
      <c r="B5" s="65" t="s">
        <v>204</v>
      </c>
      <c r="C5" s="65" t="s">
        <v>205</v>
      </c>
      <c r="D5" s="65" t="s">
        <v>9</v>
      </c>
      <c r="E5" s="65" t="s">
        <v>60</v>
      </c>
      <c r="F5" s="65">
        <v>500</v>
      </c>
      <c r="G5" s="66">
        <v>39657</v>
      </c>
    </row>
    <row r="6" spans="1:7" ht="15">
      <c r="A6" s="65">
        <v>2814692</v>
      </c>
      <c r="B6" s="65" t="s">
        <v>48</v>
      </c>
      <c r="C6" s="65" t="s">
        <v>16</v>
      </c>
      <c r="D6" s="65" t="s">
        <v>9</v>
      </c>
      <c r="E6" s="65" t="s">
        <v>61</v>
      </c>
      <c r="F6" s="65">
        <v>500</v>
      </c>
      <c r="G6" s="66">
        <v>39669</v>
      </c>
    </row>
    <row r="7" spans="1:7" ht="15">
      <c r="A7" s="65">
        <v>2815172</v>
      </c>
      <c r="B7" s="65" t="s">
        <v>206</v>
      </c>
      <c r="C7" s="65" t="s">
        <v>207</v>
      </c>
      <c r="D7" s="65" t="s">
        <v>9</v>
      </c>
      <c r="E7" s="65" t="s">
        <v>60</v>
      </c>
      <c r="F7" s="65">
        <v>500</v>
      </c>
      <c r="G7" s="66">
        <v>39588</v>
      </c>
    </row>
    <row r="8" spans="1:7" ht="15">
      <c r="A8" s="65">
        <v>2815368</v>
      </c>
      <c r="B8" s="65" t="s">
        <v>208</v>
      </c>
      <c r="C8" s="65" t="s">
        <v>209</v>
      </c>
      <c r="D8" s="65" t="s">
        <v>9</v>
      </c>
      <c r="E8" s="65" t="s">
        <v>60</v>
      </c>
      <c r="F8" s="65">
        <v>500</v>
      </c>
      <c r="G8" s="66">
        <v>39764</v>
      </c>
    </row>
    <row r="9" spans="1:7" ht="15">
      <c r="A9" s="65">
        <v>2815363</v>
      </c>
      <c r="B9" s="65" t="s">
        <v>210</v>
      </c>
      <c r="C9" s="65" t="s">
        <v>211</v>
      </c>
      <c r="D9" s="65" t="s">
        <v>9</v>
      </c>
      <c r="E9" s="65" t="s">
        <v>60</v>
      </c>
      <c r="F9" s="65">
        <v>500</v>
      </c>
      <c r="G9" s="66">
        <v>39718</v>
      </c>
    </row>
    <row r="10" spans="1:7" ht="15">
      <c r="A10" s="65">
        <v>2815316</v>
      </c>
      <c r="B10" s="65" t="s">
        <v>212</v>
      </c>
      <c r="C10" s="65" t="s">
        <v>213</v>
      </c>
      <c r="D10" s="65" t="s">
        <v>9</v>
      </c>
      <c r="E10" s="65" t="s">
        <v>60</v>
      </c>
      <c r="F10" s="65">
        <v>500</v>
      </c>
      <c r="G10" s="66">
        <v>39574</v>
      </c>
    </row>
    <row r="11" spans="1:7" ht="15">
      <c r="A11" s="65">
        <v>2815283</v>
      </c>
      <c r="B11" s="65" t="s">
        <v>214</v>
      </c>
      <c r="C11" s="65" t="s">
        <v>215</v>
      </c>
      <c r="D11" s="65" t="s">
        <v>9</v>
      </c>
      <c r="E11" s="65" t="s">
        <v>61</v>
      </c>
      <c r="F11" s="65">
        <v>518</v>
      </c>
      <c r="G11" s="66">
        <v>39655</v>
      </c>
    </row>
    <row r="12" spans="1:7" ht="15">
      <c r="A12" s="65">
        <v>2815252</v>
      </c>
      <c r="B12" s="65" t="s">
        <v>216</v>
      </c>
      <c r="C12" s="65" t="s">
        <v>217</v>
      </c>
      <c r="D12" s="65" t="s">
        <v>9</v>
      </c>
      <c r="E12" s="65" t="s">
        <v>61</v>
      </c>
      <c r="F12" s="65">
        <v>500</v>
      </c>
      <c r="G12" s="66">
        <v>39588</v>
      </c>
    </row>
    <row r="13" spans="1:7" ht="15">
      <c r="A13" s="65">
        <v>2815192</v>
      </c>
      <c r="B13" s="65" t="s">
        <v>218</v>
      </c>
      <c r="C13" s="65" t="s">
        <v>219</v>
      </c>
      <c r="D13" s="65" t="s">
        <v>9</v>
      </c>
      <c r="E13" s="65" t="s">
        <v>61</v>
      </c>
      <c r="F13" s="65">
        <v>500</v>
      </c>
      <c r="G13" s="66">
        <v>39738</v>
      </c>
    </row>
    <row r="14" spans="1:7" ht="15">
      <c r="A14" s="65">
        <v>2815185</v>
      </c>
      <c r="B14" s="65" t="s">
        <v>220</v>
      </c>
      <c r="C14" s="65" t="s">
        <v>221</v>
      </c>
      <c r="D14" s="65" t="s">
        <v>9</v>
      </c>
      <c r="E14" s="65" t="s">
        <v>61</v>
      </c>
      <c r="F14" s="65">
        <v>500</v>
      </c>
      <c r="G14" s="66">
        <v>39555</v>
      </c>
    </row>
    <row r="15" spans="1:7" ht="15">
      <c r="A15" s="65">
        <v>2815181</v>
      </c>
      <c r="B15" s="65" t="s">
        <v>222</v>
      </c>
      <c r="C15" s="65" t="s">
        <v>223</v>
      </c>
      <c r="D15" s="65" t="s">
        <v>9</v>
      </c>
      <c r="E15" s="65" t="s">
        <v>61</v>
      </c>
      <c r="F15" s="65">
        <v>500</v>
      </c>
      <c r="G15" s="66">
        <v>39489</v>
      </c>
    </row>
    <row r="16" spans="1:7" ht="15">
      <c r="A16" s="65">
        <v>2814168</v>
      </c>
      <c r="B16" s="65" t="s">
        <v>186</v>
      </c>
      <c r="C16" s="65" t="s">
        <v>187</v>
      </c>
      <c r="D16" s="65" t="s">
        <v>9</v>
      </c>
      <c r="E16" s="65" t="s">
        <v>61</v>
      </c>
      <c r="F16" s="65">
        <v>525</v>
      </c>
      <c r="G16" s="66">
        <v>39745</v>
      </c>
    </row>
    <row r="17" spans="1:7" ht="15">
      <c r="A17" s="65">
        <v>2815437</v>
      </c>
      <c r="B17" s="65" t="s">
        <v>224</v>
      </c>
      <c r="C17" s="65" t="s">
        <v>225</v>
      </c>
      <c r="D17" s="65" t="s">
        <v>9</v>
      </c>
      <c r="E17" s="65" t="s">
        <v>60</v>
      </c>
      <c r="F17" s="65">
        <v>500</v>
      </c>
      <c r="G17" s="66">
        <v>40074</v>
      </c>
    </row>
    <row r="18" spans="1:7" ht="15">
      <c r="A18" s="65">
        <v>2815299</v>
      </c>
      <c r="B18" s="65" t="s">
        <v>202</v>
      </c>
      <c r="C18" s="65" t="s">
        <v>226</v>
      </c>
      <c r="D18" s="65" t="s">
        <v>9</v>
      </c>
      <c r="E18" s="65" t="s">
        <v>60</v>
      </c>
      <c r="F18" s="65">
        <v>500</v>
      </c>
      <c r="G18" s="66">
        <v>40101</v>
      </c>
    </row>
    <row r="19" spans="1:7" ht="15">
      <c r="A19" s="65">
        <v>2815330</v>
      </c>
      <c r="B19" s="65" t="s">
        <v>227</v>
      </c>
      <c r="C19" s="65" t="s">
        <v>228</v>
      </c>
      <c r="D19" s="65" t="s">
        <v>9</v>
      </c>
      <c r="E19" s="65" t="s">
        <v>61</v>
      </c>
      <c r="F19" s="65">
        <v>500</v>
      </c>
      <c r="G19" s="66">
        <v>40109</v>
      </c>
    </row>
    <row r="20" spans="1:7" ht="15">
      <c r="A20" s="65">
        <v>2815337</v>
      </c>
      <c r="B20" s="65" t="s">
        <v>229</v>
      </c>
      <c r="C20" s="65" t="s">
        <v>230</v>
      </c>
      <c r="D20" s="65" t="s">
        <v>9</v>
      </c>
      <c r="E20" s="65" t="s">
        <v>60</v>
      </c>
      <c r="F20" s="65">
        <v>500</v>
      </c>
      <c r="G20" s="66">
        <v>40137</v>
      </c>
    </row>
    <row r="21" spans="1:7" ht="15">
      <c r="A21" s="65">
        <v>2815364</v>
      </c>
      <c r="B21" s="65" t="s">
        <v>231</v>
      </c>
      <c r="C21" s="65" t="s">
        <v>232</v>
      </c>
      <c r="D21" s="65" t="s">
        <v>9</v>
      </c>
      <c r="E21" s="65" t="s">
        <v>60</v>
      </c>
      <c r="F21" s="65">
        <v>500</v>
      </c>
      <c r="G21" s="66">
        <v>40164</v>
      </c>
    </row>
    <row r="22" spans="1:7" ht="15">
      <c r="A22" s="65">
        <v>2814188</v>
      </c>
      <c r="B22" s="65" t="s">
        <v>44</v>
      </c>
      <c r="C22" s="65" t="s">
        <v>45</v>
      </c>
      <c r="D22" s="65" t="s">
        <v>9</v>
      </c>
      <c r="E22" s="65" t="s">
        <v>61</v>
      </c>
      <c r="F22" s="65">
        <v>500</v>
      </c>
      <c r="G22" s="66">
        <v>40177</v>
      </c>
    </row>
    <row r="23" spans="1:7" ht="15">
      <c r="A23" s="65">
        <v>2814991</v>
      </c>
      <c r="B23" s="65" t="s">
        <v>54</v>
      </c>
      <c r="C23" s="65" t="s">
        <v>55</v>
      </c>
      <c r="D23" s="65" t="s">
        <v>9</v>
      </c>
      <c r="E23" s="65" t="s">
        <v>61</v>
      </c>
      <c r="F23" s="65">
        <v>500</v>
      </c>
      <c r="G23" s="66">
        <v>39961</v>
      </c>
    </row>
    <row r="24" spans="1:7" ht="15">
      <c r="A24" s="65">
        <v>2815043</v>
      </c>
      <c r="B24" s="65" t="s">
        <v>188</v>
      </c>
      <c r="C24" s="65" t="s">
        <v>189</v>
      </c>
      <c r="D24" s="65" t="s">
        <v>9</v>
      </c>
      <c r="E24" s="65" t="s">
        <v>60</v>
      </c>
      <c r="F24" s="65">
        <v>500</v>
      </c>
      <c r="G24" s="66">
        <v>39858</v>
      </c>
    </row>
    <row r="25" spans="1:7" ht="15">
      <c r="A25" s="65">
        <v>2813025</v>
      </c>
      <c r="B25" s="65" t="s">
        <v>43</v>
      </c>
      <c r="C25" s="65" t="s">
        <v>19</v>
      </c>
      <c r="D25" s="65" t="s">
        <v>9</v>
      </c>
      <c r="E25" s="65" t="s">
        <v>61</v>
      </c>
      <c r="F25" s="65">
        <v>622</v>
      </c>
      <c r="G25" s="66">
        <v>39939</v>
      </c>
    </row>
    <row r="26" spans="1:7" ht="15">
      <c r="A26" s="65">
        <v>2815208</v>
      </c>
      <c r="B26" s="65" t="s">
        <v>233</v>
      </c>
      <c r="C26" s="65" t="s">
        <v>234</v>
      </c>
      <c r="D26" s="65" t="s">
        <v>9</v>
      </c>
      <c r="E26" s="65" t="s">
        <v>61</v>
      </c>
      <c r="F26" s="65">
        <v>500</v>
      </c>
      <c r="G26" s="66">
        <v>39138</v>
      </c>
    </row>
    <row r="27" spans="1:7" ht="15">
      <c r="A27" s="65">
        <v>2815255</v>
      </c>
      <c r="B27" s="65" t="s">
        <v>235</v>
      </c>
      <c r="C27" s="65" t="s">
        <v>236</v>
      </c>
      <c r="D27" s="65" t="s">
        <v>9</v>
      </c>
      <c r="E27" s="65" t="s">
        <v>60</v>
      </c>
      <c r="F27" s="65">
        <v>500</v>
      </c>
      <c r="G27" s="66">
        <v>39260</v>
      </c>
    </row>
    <row r="28" spans="1:7" ht="15">
      <c r="A28" s="65">
        <v>2813934</v>
      </c>
      <c r="B28" s="65" t="s">
        <v>47</v>
      </c>
      <c r="C28" s="65" t="s">
        <v>30</v>
      </c>
      <c r="D28" s="65" t="s">
        <v>9</v>
      </c>
      <c r="E28" s="65" t="s">
        <v>61</v>
      </c>
      <c r="F28" s="65">
        <v>500</v>
      </c>
      <c r="G28" s="66">
        <v>39098</v>
      </c>
    </row>
    <row r="29" spans="1:7" ht="15">
      <c r="A29" s="65">
        <v>2815261</v>
      </c>
      <c r="B29" s="65" t="s">
        <v>237</v>
      </c>
      <c r="C29" s="65" t="s">
        <v>238</v>
      </c>
      <c r="D29" s="65" t="s">
        <v>9</v>
      </c>
      <c r="E29" s="65" t="s">
        <v>60</v>
      </c>
      <c r="F29" s="65">
        <v>500</v>
      </c>
      <c r="G29" s="66">
        <v>39171</v>
      </c>
    </row>
    <row r="30" spans="1:7" ht="15">
      <c r="A30" s="65">
        <v>2815258</v>
      </c>
      <c r="B30" s="65" t="s">
        <v>239</v>
      </c>
      <c r="C30" s="65" t="s">
        <v>240</v>
      </c>
      <c r="D30" s="65" t="s">
        <v>9</v>
      </c>
      <c r="E30" s="65" t="s">
        <v>60</v>
      </c>
      <c r="F30" s="65">
        <v>500</v>
      </c>
      <c r="G30" s="66">
        <v>39121</v>
      </c>
    </row>
    <row r="31" spans="1:7" ht="15">
      <c r="A31" s="65">
        <v>2814806</v>
      </c>
      <c r="B31" s="65" t="s">
        <v>34</v>
      </c>
      <c r="C31" s="65" t="s">
        <v>29</v>
      </c>
      <c r="D31" s="65" t="s">
        <v>9</v>
      </c>
      <c r="E31" s="65" t="s">
        <v>60</v>
      </c>
      <c r="F31" s="65">
        <v>500</v>
      </c>
      <c r="G31" s="66">
        <v>39426</v>
      </c>
    </row>
    <row r="32" spans="1:7" ht="15">
      <c r="A32" s="65">
        <v>2815338</v>
      </c>
      <c r="B32" s="65" t="s">
        <v>241</v>
      </c>
      <c r="C32" s="65" t="s">
        <v>242</v>
      </c>
      <c r="D32" s="65" t="s">
        <v>9</v>
      </c>
      <c r="E32" s="65" t="s">
        <v>60</v>
      </c>
      <c r="F32" s="65">
        <v>500</v>
      </c>
      <c r="G32" s="66">
        <v>38835</v>
      </c>
    </row>
    <row r="33" spans="1:7" ht="15">
      <c r="A33" s="65">
        <v>2814379</v>
      </c>
      <c r="B33" s="65" t="s">
        <v>50</v>
      </c>
      <c r="C33" s="65" t="s">
        <v>46</v>
      </c>
      <c r="D33" s="65" t="s">
        <v>9</v>
      </c>
      <c r="E33" s="65" t="s">
        <v>61</v>
      </c>
      <c r="F33" s="65">
        <v>500</v>
      </c>
      <c r="G33" s="66">
        <v>38747</v>
      </c>
    </row>
    <row r="34" spans="1:7" ht="15">
      <c r="A34" s="65">
        <v>2815362</v>
      </c>
      <c r="B34" s="65" t="s">
        <v>243</v>
      </c>
      <c r="C34" s="65" t="s">
        <v>244</v>
      </c>
      <c r="D34" s="65" t="s">
        <v>9</v>
      </c>
      <c r="E34" s="65" t="s">
        <v>60</v>
      </c>
      <c r="F34" s="65">
        <v>500</v>
      </c>
      <c r="G34" s="66">
        <v>38938</v>
      </c>
    </row>
    <row r="35" spans="1:7" ht="15">
      <c r="A35" s="65">
        <v>2815310</v>
      </c>
      <c r="B35" s="65" t="s">
        <v>245</v>
      </c>
      <c r="C35" s="65" t="s">
        <v>246</v>
      </c>
      <c r="D35" s="65" t="s">
        <v>9</v>
      </c>
      <c r="E35" s="65" t="s">
        <v>60</v>
      </c>
      <c r="F35" s="65">
        <v>500</v>
      </c>
      <c r="G35" s="66">
        <v>38921</v>
      </c>
    </row>
    <row r="36" spans="1:7" ht="15">
      <c r="A36" s="65">
        <v>2815222</v>
      </c>
      <c r="B36" s="65" t="s">
        <v>247</v>
      </c>
      <c r="C36" s="65" t="s">
        <v>248</v>
      </c>
      <c r="D36" s="65" t="s">
        <v>9</v>
      </c>
      <c r="E36" s="65" t="s">
        <v>60</v>
      </c>
      <c r="F36" s="65">
        <v>500</v>
      </c>
      <c r="G36" s="66">
        <v>38697</v>
      </c>
    </row>
    <row r="37" spans="1:7" ht="15">
      <c r="A37" s="65">
        <v>2815378</v>
      </c>
      <c r="B37" s="65" t="s">
        <v>249</v>
      </c>
      <c r="C37" s="65" t="s">
        <v>250</v>
      </c>
      <c r="D37" s="65" t="s">
        <v>9</v>
      </c>
      <c r="E37" s="65" t="s">
        <v>60</v>
      </c>
      <c r="F37" s="65">
        <v>500</v>
      </c>
      <c r="G37" s="66">
        <v>38640</v>
      </c>
    </row>
    <row r="38" spans="1:7" ht="15">
      <c r="A38" s="65">
        <v>2815324</v>
      </c>
      <c r="B38" s="65" t="s">
        <v>251</v>
      </c>
      <c r="C38" s="65" t="s">
        <v>252</v>
      </c>
      <c r="D38" s="65" t="s">
        <v>9</v>
      </c>
      <c r="E38" s="65" t="s">
        <v>60</v>
      </c>
      <c r="F38" s="65">
        <v>500</v>
      </c>
      <c r="G38" s="66">
        <v>38359</v>
      </c>
    </row>
    <row r="39" spans="1:7" ht="15">
      <c r="A39" s="65">
        <v>2815409</v>
      </c>
      <c r="B39" s="65" t="s">
        <v>253</v>
      </c>
      <c r="C39" s="65" t="s">
        <v>26</v>
      </c>
      <c r="D39" s="65" t="s">
        <v>9</v>
      </c>
      <c r="E39" s="65" t="s">
        <v>60</v>
      </c>
      <c r="F39" s="65">
        <v>500</v>
      </c>
      <c r="G39" s="66">
        <v>38370</v>
      </c>
    </row>
    <row r="40" spans="1:7" ht="15">
      <c r="A40" s="65">
        <v>2814974</v>
      </c>
      <c r="B40" s="65" t="s">
        <v>56</v>
      </c>
      <c r="C40" s="65" t="s">
        <v>58</v>
      </c>
      <c r="D40" s="65" t="s">
        <v>9</v>
      </c>
      <c r="E40" s="65" t="s">
        <v>60</v>
      </c>
      <c r="F40" s="65">
        <v>500</v>
      </c>
      <c r="G40" s="66">
        <v>38379</v>
      </c>
    </row>
    <row r="41" spans="1:7" ht="15">
      <c r="A41" s="65">
        <v>2813800</v>
      </c>
      <c r="B41" s="65" t="s">
        <v>37</v>
      </c>
      <c r="C41" s="65" t="s">
        <v>38</v>
      </c>
      <c r="D41" s="65" t="s">
        <v>9</v>
      </c>
      <c r="E41" s="65" t="s">
        <v>61</v>
      </c>
      <c r="F41" s="65">
        <v>500</v>
      </c>
      <c r="G41" s="66">
        <v>38435</v>
      </c>
    </row>
    <row r="42" spans="1:7" ht="15">
      <c r="A42" s="65">
        <v>2814790</v>
      </c>
      <c r="B42" s="65" t="s">
        <v>57</v>
      </c>
      <c r="C42" s="65" t="s">
        <v>14</v>
      </c>
      <c r="D42" s="65" t="s">
        <v>9</v>
      </c>
      <c r="E42" s="65" t="s">
        <v>60</v>
      </c>
      <c r="F42" s="65">
        <v>500</v>
      </c>
      <c r="G42" s="66">
        <v>38602</v>
      </c>
    </row>
    <row r="43" spans="1:7" ht="15">
      <c r="A43" s="65">
        <v>2815314</v>
      </c>
      <c r="B43" s="65" t="s">
        <v>254</v>
      </c>
      <c r="C43" s="65" t="s">
        <v>236</v>
      </c>
      <c r="D43" s="65" t="s">
        <v>9</v>
      </c>
      <c r="E43" s="65" t="s">
        <v>60</v>
      </c>
      <c r="F43" s="65">
        <v>500</v>
      </c>
      <c r="G43" s="66">
        <v>38477</v>
      </c>
    </row>
    <row r="44" spans="1:7" ht="15">
      <c r="A44" s="65">
        <v>2815162</v>
      </c>
      <c r="B44" s="65" t="s">
        <v>255</v>
      </c>
      <c r="C44" s="65" t="s">
        <v>30</v>
      </c>
      <c r="D44" s="65" t="s">
        <v>9</v>
      </c>
      <c r="E44" s="65" t="s">
        <v>60</v>
      </c>
      <c r="F44" s="65">
        <v>500</v>
      </c>
      <c r="G44" s="66">
        <v>38597</v>
      </c>
    </row>
    <row r="45" spans="1:7" ht="15">
      <c r="A45" s="65">
        <v>2812518</v>
      </c>
      <c r="B45" s="65" t="s">
        <v>23</v>
      </c>
      <c r="C45" s="65" t="s">
        <v>24</v>
      </c>
      <c r="D45" s="65" t="s">
        <v>9</v>
      </c>
      <c r="E45" s="65" t="s">
        <v>61</v>
      </c>
      <c r="F45" s="65">
        <v>1027</v>
      </c>
      <c r="G45" s="66">
        <v>38457</v>
      </c>
    </row>
    <row r="46" spans="1:7" ht="15">
      <c r="A46" s="65">
        <v>2815345</v>
      </c>
      <c r="B46" s="65" t="s">
        <v>256</v>
      </c>
      <c r="C46" s="65" t="s">
        <v>257</v>
      </c>
      <c r="D46" s="65" t="s">
        <v>9</v>
      </c>
      <c r="E46" s="65" t="s">
        <v>61</v>
      </c>
      <c r="F46" s="65">
        <v>500</v>
      </c>
      <c r="G46" s="66">
        <v>38185</v>
      </c>
    </row>
    <row r="47" spans="1:7" ht="15">
      <c r="A47" s="65">
        <v>2813080</v>
      </c>
      <c r="B47" s="65" t="s">
        <v>51</v>
      </c>
      <c r="C47" s="65" t="s">
        <v>25</v>
      </c>
      <c r="D47" s="65" t="s">
        <v>9</v>
      </c>
      <c r="E47" s="65" t="s">
        <v>61</v>
      </c>
      <c r="F47" s="65">
        <v>500</v>
      </c>
      <c r="G47" s="66">
        <v>38033</v>
      </c>
    </row>
    <row r="48" spans="1:7" ht="15">
      <c r="A48" s="65">
        <v>2815361</v>
      </c>
      <c r="B48" s="65" t="s">
        <v>258</v>
      </c>
      <c r="C48" s="65" t="s">
        <v>259</v>
      </c>
      <c r="D48" s="65" t="s">
        <v>9</v>
      </c>
      <c r="E48" s="65" t="s">
        <v>60</v>
      </c>
      <c r="F48" s="65">
        <v>500</v>
      </c>
      <c r="G48" s="66">
        <v>38079</v>
      </c>
    </row>
    <row r="49" spans="1:7" ht="15">
      <c r="A49" s="65">
        <v>2812557</v>
      </c>
      <c r="B49" s="65" t="s">
        <v>31</v>
      </c>
      <c r="C49" s="65" t="s">
        <v>12</v>
      </c>
      <c r="D49" s="65" t="s">
        <v>9</v>
      </c>
      <c r="E49" s="65" t="s">
        <v>61</v>
      </c>
      <c r="F49" s="65">
        <v>866</v>
      </c>
      <c r="G49" s="66">
        <v>38147</v>
      </c>
    </row>
    <row r="50" spans="1:7" ht="15">
      <c r="A50" s="65">
        <v>2815246</v>
      </c>
      <c r="B50" s="65" t="s">
        <v>260</v>
      </c>
      <c r="C50" s="65" t="s">
        <v>261</v>
      </c>
      <c r="D50" s="65" t="s">
        <v>9</v>
      </c>
      <c r="E50" s="65" t="s">
        <v>60</v>
      </c>
      <c r="F50" s="65">
        <v>500</v>
      </c>
      <c r="G50" s="66">
        <v>37869</v>
      </c>
    </row>
    <row r="51" spans="1:7" ht="15">
      <c r="A51" s="65">
        <v>2815215</v>
      </c>
      <c r="B51" s="65" t="s">
        <v>262</v>
      </c>
      <c r="C51" s="65" t="s">
        <v>263</v>
      </c>
      <c r="D51" s="65" t="s">
        <v>9</v>
      </c>
      <c r="E51" s="65" t="s">
        <v>60</v>
      </c>
      <c r="F51" s="65">
        <v>500</v>
      </c>
      <c r="G51" s="66">
        <v>37969</v>
      </c>
    </row>
    <row r="52" spans="1:7" ht="15">
      <c r="A52" s="65">
        <v>2813995</v>
      </c>
      <c r="B52" s="65" t="s">
        <v>49</v>
      </c>
      <c r="C52" s="65" t="s">
        <v>32</v>
      </c>
      <c r="D52" s="65" t="s">
        <v>9</v>
      </c>
      <c r="E52" s="65" t="s">
        <v>61</v>
      </c>
      <c r="F52" s="65">
        <v>505</v>
      </c>
      <c r="G52" s="66">
        <v>37728</v>
      </c>
    </row>
    <row r="53" spans="1:7" ht="15">
      <c r="A53" s="65">
        <v>2814317</v>
      </c>
      <c r="B53" s="65" t="s">
        <v>39</v>
      </c>
      <c r="C53" s="65" t="s">
        <v>40</v>
      </c>
      <c r="D53" s="65" t="s">
        <v>9</v>
      </c>
      <c r="E53" s="65" t="s">
        <v>61</v>
      </c>
      <c r="F53" s="65">
        <v>500</v>
      </c>
      <c r="G53" s="66">
        <v>37666</v>
      </c>
    </row>
    <row r="54" spans="1:7" ht="15">
      <c r="A54" s="65">
        <v>2812510</v>
      </c>
      <c r="B54" s="65" t="s">
        <v>10</v>
      </c>
      <c r="C54" s="65" t="s">
        <v>11</v>
      </c>
      <c r="D54" s="65" t="s">
        <v>9</v>
      </c>
      <c r="E54" s="65" t="s">
        <v>61</v>
      </c>
      <c r="F54" s="65">
        <v>500</v>
      </c>
      <c r="G54" s="66">
        <v>37828</v>
      </c>
    </row>
    <row r="55" spans="1:7" ht="15">
      <c r="A55" s="65">
        <v>2812943</v>
      </c>
      <c r="B55" s="65" t="s">
        <v>27</v>
      </c>
      <c r="C55" s="65" t="s">
        <v>28</v>
      </c>
      <c r="D55" s="65" t="s">
        <v>9</v>
      </c>
      <c r="E55" s="65" t="s">
        <v>61</v>
      </c>
      <c r="F55" s="65">
        <v>783</v>
      </c>
      <c r="G55" s="66">
        <v>37638</v>
      </c>
    </row>
    <row r="56" spans="1:7" ht="15">
      <c r="A56" s="65">
        <v>2812539</v>
      </c>
      <c r="B56" s="65" t="s">
        <v>264</v>
      </c>
      <c r="C56" s="65" t="s">
        <v>252</v>
      </c>
      <c r="D56" s="65" t="s">
        <v>9</v>
      </c>
      <c r="E56" s="65" t="s">
        <v>60</v>
      </c>
      <c r="F56" s="65">
        <v>500</v>
      </c>
      <c r="G56" s="66">
        <v>37558</v>
      </c>
    </row>
    <row r="57" spans="1:7" ht="15">
      <c r="A57" s="65">
        <v>7866398</v>
      </c>
      <c r="B57" s="65" t="s">
        <v>35</v>
      </c>
      <c r="C57" s="65" t="s">
        <v>18</v>
      </c>
      <c r="D57" s="65" t="s">
        <v>9</v>
      </c>
      <c r="E57" s="65" t="s">
        <v>61</v>
      </c>
      <c r="F57" s="65">
        <v>543</v>
      </c>
      <c r="G57" s="66">
        <v>37469</v>
      </c>
    </row>
    <row r="58" spans="1:7" ht="15">
      <c r="A58" s="65">
        <v>2812260</v>
      </c>
      <c r="B58" s="65" t="s">
        <v>265</v>
      </c>
      <c r="C58" s="65" t="s">
        <v>266</v>
      </c>
      <c r="D58" s="65" t="s">
        <v>9</v>
      </c>
      <c r="E58" s="65" t="s">
        <v>60</v>
      </c>
      <c r="F58" s="65">
        <v>500</v>
      </c>
      <c r="G58" s="66">
        <v>37515</v>
      </c>
    </row>
    <row r="59" spans="1:7" ht="15">
      <c r="A59" s="65">
        <v>2814313</v>
      </c>
      <c r="B59" s="65" t="s">
        <v>42</v>
      </c>
      <c r="C59" s="65" t="s">
        <v>20</v>
      </c>
      <c r="D59" s="65" t="s">
        <v>9</v>
      </c>
      <c r="E59" s="65" t="s">
        <v>61</v>
      </c>
      <c r="F59" s="65">
        <v>500</v>
      </c>
      <c r="G59" s="66">
        <v>37125</v>
      </c>
    </row>
    <row r="60" spans="1:7" ht="15">
      <c r="A60" s="65">
        <v>7870231</v>
      </c>
      <c r="B60" s="65" t="s">
        <v>36</v>
      </c>
      <c r="C60" s="65" t="s">
        <v>17</v>
      </c>
      <c r="D60" s="65" t="s">
        <v>9</v>
      </c>
      <c r="E60" s="65" t="s">
        <v>61</v>
      </c>
      <c r="F60" s="65">
        <v>650</v>
      </c>
      <c r="G60" s="66">
        <v>36972</v>
      </c>
    </row>
    <row r="61" spans="1:7" ht="15">
      <c r="A61" s="65">
        <v>2812794</v>
      </c>
      <c r="B61" s="65" t="s">
        <v>52</v>
      </c>
      <c r="C61" s="65" t="s">
        <v>53</v>
      </c>
      <c r="D61" s="65" t="s">
        <v>9</v>
      </c>
      <c r="E61" s="65" t="s">
        <v>60</v>
      </c>
      <c r="F61" s="65">
        <v>500</v>
      </c>
      <c r="G61" s="66">
        <v>36883</v>
      </c>
    </row>
    <row r="62" spans="1:7" ht="15">
      <c r="A62" s="65">
        <v>2813195</v>
      </c>
      <c r="B62" s="65" t="s">
        <v>33</v>
      </c>
      <c r="C62" s="65" t="s">
        <v>15</v>
      </c>
      <c r="D62" s="65" t="s">
        <v>9</v>
      </c>
      <c r="E62" s="65" t="s">
        <v>61</v>
      </c>
      <c r="F62" s="65">
        <v>709</v>
      </c>
      <c r="G62" s="66">
        <v>36861</v>
      </c>
    </row>
    <row r="63" spans="1:7" ht="15">
      <c r="A63" s="65">
        <v>2812026</v>
      </c>
      <c r="B63" s="65" t="s">
        <v>31</v>
      </c>
      <c r="C63" s="65" t="s">
        <v>134</v>
      </c>
      <c r="D63" s="65" t="s">
        <v>9</v>
      </c>
      <c r="E63" s="65" t="s">
        <v>61</v>
      </c>
      <c r="F63" s="65">
        <v>1146</v>
      </c>
      <c r="G63" s="66">
        <v>36854</v>
      </c>
    </row>
    <row r="64" spans="1:7" ht="15">
      <c r="A64" s="65">
        <v>2813786</v>
      </c>
      <c r="B64" s="65" t="s">
        <v>135</v>
      </c>
      <c r="C64" s="65" t="s">
        <v>14</v>
      </c>
      <c r="D64" s="65" t="s">
        <v>9</v>
      </c>
      <c r="E64" s="65" t="s">
        <v>61</v>
      </c>
      <c r="F64" s="65">
        <v>613</v>
      </c>
      <c r="G64" s="66">
        <v>36356</v>
      </c>
    </row>
    <row r="65" spans="1:7" ht="15">
      <c r="A65" s="65">
        <v>6711835</v>
      </c>
      <c r="B65" s="65" t="s">
        <v>154</v>
      </c>
      <c r="C65" s="65" t="s">
        <v>155</v>
      </c>
      <c r="D65" s="65" t="s">
        <v>9</v>
      </c>
      <c r="E65" s="65" t="s">
        <v>61</v>
      </c>
      <c r="F65" s="65">
        <v>597</v>
      </c>
      <c r="G65" s="66">
        <v>28924</v>
      </c>
    </row>
    <row r="66" spans="1:7" ht="15">
      <c r="A66" s="65">
        <v>2814933</v>
      </c>
      <c r="B66" s="65" t="s">
        <v>196</v>
      </c>
      <c r="C66" s="65" t="s">
        <v>266</v>
      </c>
      <c r="D66" s="65" t="s">
        <v>9</v>
      </c>
      <c r="E66" s="65" t="s">
        <v>60</v>
      </c>
      <c r="F66" s="65">
        <v>500</v>
      </c>
      <c r="G66" s="66">
        <v>34818</v>
      </c>
    </row>
    <row r="67" spans="1:7" ht="15">
      <c r="A67" s="65">
        <v>457292</v>
      </c>
      <c r="B67" s="65" t="s">
        <v>151</v>
      </c>
      <c r="C67" s="65" t="s">
        <v>13</v>
      </c>
      <c r="D67" s="65" t="s">
        <v>9</v>
      </c>
      <c r="E67" s="65" t="s">
        <v>61</v>
      </c>
      <c r="F67" s="65">
        <v>500</v>
      </c>
      <c r="G67" s="66">
        <v>32582</v>
      </c>
    </row>
    <row r="68" spans="1:7" ht="15">
      <c r="A68" s="65">
        <v>2814210</v>
      </c>
      <c r="B68" s="65" t="s">
        <v>149</v>
      </c>
      <c r="C68" s="65" t="s">
        <v>150</v>
      </c>
      <c r="D68" s="65" t="s">
        <v>9</v>
      </c>
      <c r="E68" s="65" t="s">
        <v>61</v>
      </c>
      <c r="F68" s="65">
        <v>508</v>
      </c>
      <c r="G68" s="66">
        <v>32793</v>
      </c>
    </row>
    <row r="69" spans="1:7" ht="15">
      <c r="A69" s="65">
        <v>2814976</v>
      </c>
      <c r="B69" s="65" t="s">
        <v>267</v>
      </c>
      <c r="C69" s="65" t="s">
        <v>155</v>
      </c>
      <c r="D69" s="65" t="s">
        <v>9</v>
      </c>
      <c r="E69" s="65" t="s">
        <v>60</v>
      </c>
      <c r="F69" s="65">
        <v>500</v>
      </c>
      <c r="G69" s="66">
        <v>30494</v>
      </c>
    </row>
    <row r="70" spans="1:7" ht="15">
      <c r="A70" s="65">
        <v>2815171</v>
      </c>
      <c r="B70" s="65" t="s">
        <v>268</v>
      </c>
      <c r="C70" s="65" t="s">
        <v>269</v>
      </c>
      <c r="D70" s="65" t="s">
        <v>9</v>
      </c>
      <c r="E70" s="65" t="s">
        <v>60</v>
      </c>
      <c r="F70" s="65">
        <v>500</v>
      </c>
      <c r="G70" s="66">
        <v>30405</v>
      </c>
    </row>
    <row r="71" spans="1:7" ht="15">
      <c r="A71" s="65">
        <v>2815169</v>
      </c>
      <c r="B71" s="65" t="s">
        <v>270</v>
      </c>
      <c r="C71" s="65" t="s">
        <v>271</v>
      </c>
      <c r="D71" s="65" t="s">
        <v>9</v>
      </c>
      <c r="E71" s="65" t="s">
        <v>60</v>
      </c>
      <c r="F71" s="65">
        <v>500</v>
      </c>
      <c r="G71" s="66">
        <v>35634</v>
      </c>
    </row>
    <row r="72" spans="1:7" ht="15">
      <c r="A72" s="65">
        <v>2811005</v>
      </c>
      <c r="B72" s="65" t="s">
        <v>272</v>
      </c>
      <c r="C72" s="65" t="s">
        <v>273</v>
      </c>
      <c r="D72" s="65" t="s">
        <v>9</v>
      </c>
      <c r="E72" s="65" t="s">
        <v>61</v>
      </c>
      <c r="F72" s="65">
        <v>583</v>
      </c>
      <c r="G72" s="66">
        <v>31322</v>
      </c>
    </row>
    <row r="73" spans="1:7" ht="15">
      <c r="A73" s="65">
        <v>287452</v>
      </c>
      <c r="B73" s="65" t="s">
        <v>22</v>
      </c>
      <c r="C73" s="65" t="s">
        <v>191</v>
      </c>
      <c r="D73" s="65" t="s">
        <v>9</v>
      </c>
      <c r="E73" s="65" t="s">
        <v>61</v>
      </c>
      <c r="F73" s="65">
        <v>500</v>
      </c>
      <c r="G73" s="66">
        <v>31497</v>
      </c>
    </row>
    <row r="74" spans="1:7" ht="15">
      <c r="A74" s="65">
        <v>2815241</v>
      </c>
      <c r="B74" s="65" t="s">
        <v>274</v>
      </c>
      <c r="C74" s="65" t="s">
        <v>275</v>
      </c>
      <c r="D74" s="65" t="s">
        <v>9</v>
      </c>
      <c r="E74" s="65" t="s">
        <v>60</v>
      </c>
      <c r="F74" s="65">
        <v>500</v>
      </c>
      <c r="G74" s="66">
        <v>33922</v>
      </c>
    </row>
    <row r="75" spans="1:7" ht="15">
      <c r="A75" s="65">
        <v>2814116</v>
      </c>
      <c r="B75" s="65" t="s">
        <v>141</v>
      </c>
      <c r="C75" s="65" t="s">
        <v>142</v>
      </c>
      <c r="D75" s="65" t="s">
        <v>9</v>
      </c>
      <c r="E75" s="65" t="s">
        <v>61</v>
      </c>
      <c r="F75" s="65">
        <v>546</v>
      </c>
      <c r="G75" s="66">
        <v>28913</v>
      </c>
    </row>
    <row r="76" spans="1:7" ht="15">
      <c r="A76" s="65">
        <v>2815313</v>
      </c>
      <c r="B76" s="65" t="s">
        <v>190</v>
      </c>
      <c r="C76" s="65" t="s">
        <v>276</v>
      </c>
      <c r="D76" s="65" t="s">
        <v>9</v>
      </c>
      <c r="E76" s="65" t="s">
        <v>60</v>
      </c>
      <c r="F76" s="65">
        <v>500</v>
      </c>
      <c r="G76" s="66">
        <v>33363</v>
      </c>
    </row>
    <row r="77" spans="1:7" ht="15">
      <c r="A77" s="65">
        <v>2815227</v>
      </c>
      <c r="B77" s="65" t="s">
        <v>277</v>
      </c>
      <c r="C77" s="65" t="s">
        <v>259</v>
      </c>
      <c r="D77" s="65" t="s">
        <v>9</v>
      </c>
      <c r="E77" s="65" t="s">
        <v>60</v>
      </c>
      <c r="F77" s="65">
        <v>500</v>
      </c>
      <c r="G77" s="66">
        <v>29670</v>
      </c>
    </row>
    <row r="78" spans="1:7" ht="15">
      <c r="A78" s="65">
        <v>6719181</v>
      </c>
      <c r="B78" s="65" t="s">
        <v>152</v>
      </c>
      <c r="C78" s="65" t="s">
        <v>153</v>
      </c>
      <c r="D78" s="65" t="s">
        <v>9</v>
      </c>
      <c r="E78" s="65" t="s">
        <v>61</v>
      </c>
      <c r="F78" s="65">
        <v>646</v>
      </c>
      <c r="G78" s="66">
        <v>31749</v>
      </c>
    </row>
    <row r="79" spans="1:7" ht="15">
      <c r="A79" s="65">
        <v>287567</v>
      </c>
      <c r="B79" s="65" t="s">
        <v>146</v>
      </c>
      <c r="C79" s="65" t="s">
        <v>147</v>
      </c>
      <c r="D79" s="65" t="s">
        <v>9</v>
      </c>
      <c r="E79" s="65" t="s">
        <v>61</v>
      </c>
      <c r="F79" s="65">
        <v>630</v>
      </c>
      <c r="G79" s="66">
        <v>32100</v>
      </c>
    </row>
    <row r="80" spans="1:7" ht="15">
      <c r="A80" s="65">
        <v>866485</v>
      </c>
      <c r="B80" s="65" t="s">
        <v>21</v>
      </c>
      <c r="C80" s="65" t="s">
        <v>20</v>
      </c>
      <c r="D80" s="65" t="s">
        <v>9</v>
      </c>
      <c r="E80" s="65" t="s">
        <v>61</v>
      </c>
      <c r="F80" s="65">
        <v>623</v>
      </c>
      <c r="G80" s="66">
        <v>32428</v>
      </c>
    </row>
    <row r="81" spans="1:7" ht="15">
      <c r="A81" s="65">
        <v>2810662</v>
      </c>
      <c r="B81" s="65" t="s">
        <v>41</v>
      </c>
      <c r="C81" s="65" t="s">
        <v>136</v>
      </c>
      <c r="D81" s="65" t="s">
        <v>9</v>
      </c>
      <c r="E81" s="65" t="s">
        <v>61</v>
      </c>
      <c r="F81" s="65">
        <v>995</v>
      </c>
      <c r="G81" s="66">
        <v>35600</v>
      </c>
    </row>
    <row r="82" spans="1:7" ht="15">
      <c r="A82" s="65">
        <v>286150</v>
      </c>
      <c r="B82" s="65" t="s">
        <v>278</v>
      </c>
      <c r="C82" s="65" t="s">
        <v>143</v>
      </c>
      <c r="D82" s="65" t="s">
        <v>9</v>
      </c>
      <c r="E82" s="65" t="s">
        <v>61</v>
      </c>
      <c r="F82" s="65">
        <v>925</v>
      </c>
      <c r="G82" s="66">
        <v>31565</v>
      </c>
    </row>
    <row r="83" spans="1:7" ht="15">
      <c r="A83" s="65">
        <v>863863</v>
      </c>
      <c r="B83" s="65" t="s">
        <v>148</v>
      </c>
      <c r="C83" s="65" t="s">
        <v>136</v>
      </c>
      <c r="D83" s="65" t="s">
        <v>9</v>
      </c>
      <c r="E83" s="65" t="s">
        <v>61</v>
      </c>
      <c r="F83" s="65">
        <v>1140</v>
      </c>
      <c r="G83" s="66">
        <v>31965</v>
      </c>
    </row>
    <row r="84" spans="1:7" ht="15">
      <c r="A84" s="65">
        <v>284691</v>
      </c>
      <c r="B84" s="65" t="s">
        <v>144</v>
      </c>
      <c r="C84" s="65" t="s">
        <v>145</v>
      </c>
      <c r="D84" s="65" t="s">
        <v>9</v>
      </c>
      <c r="E84" s="65" t="s">
        <v>61</v>
      </c>
      <c r="F84" s="65">
        <v>1172</v>
      </c>
      <c r="G84" s="66">
        <v>31876</v>
      </c>
    </row>
    <row r="85" spans="1:7" ht="15">
      <c r="A85" s="65">
        <v>289291</v>
      </c>
      <c r="B85" s="65" t="s">
        <v>279</v>
      </c>
      <c r="C85" s="65" t="s">
        <v>280</v>
      </c>
      <c r="D85" s="65" t="s">
        <v>9</v>
      </c>
      <c r="E85" s="65" t="s">
        <v>61</v>
      </c>
      <c r="F85" s="65">
        <v>1131</v>
      </c>
      <c r="G85" s="66">
        <v>35517</v>
      </c>
    </row>
    <row r="86" spans="1:7" ht="15">
      <c r="A86" s="65">
        <v>287441</v>
      </c>
      <c r="B86" s="65" t="s">
        <v>137</v>
      </c>
      <c r="C86" s="65" t="s">
        <v>138</v>
      </c>
      <c r="D86" s="65" t="s">
        <v>9</v>
      </c>
      <c r="E86" s="65" t="s">
        <v>61</v>
      </c>
      <c r="F86" s="65">
        <v>1110</v>
      </c>
      <c r="G86" s="66">
        <v>33419</v>
      </c>
    </row>
    <row r="87" spans="1:7" ht="15">
      <c r="A87" s="65">
        <v>2815289</v>
      </c>
      <c r="B87" s="65" t="s">
        <v>281</v>
      </c>
      <c r="C87" s="65" t="s">
        <v>282</v>
      </c>
      <c r="D87" s="65" t="s">
        <v>9</v>
      </c>
      <c r="E87" s="65" t="s">
        <v>60</v>
      </c>
      <c r="F87" s="65">
        <v>500</v>
      </c>
      <c r="G87" s="66">
        <v>27087</v>
      </c>
    </row>
    <row r="88" spans="1:7" ht="15">
      <c r="A88" s="65">
        <v>2814854</v>
      </c>
      <c r="B88" s="65" t="s">
        <v>283</v>
      </c>
      <c r="C88" s="65" t="s">
        <v>284</v>
      </c>
      <c r="D88" s="65" t="s">
        <v>9</v>
      </c>
      <c r="E88" s="65" t="s">
        <v>60</v>
      </c>
      <c r="F88" s="65">
        <v>500</v>
      </c>
      <c r="G88" s="66">
        <v>28456</v>
      </c>
    </row>
    <row r="89" spans="1:7" ht="15">
      <c r="A89" s="65">
        <v>2814935</v>
      </c>
      <c r="B89" s="65" t="s">
        <v>285</v>
      </c>
      <c r="C89" s="65" t="s">
        <v>286</v>
      </c>
      <c r="D89" s="65" t="s">
        <v>9</v>
      </c>
      <c r="E89" s="65" t="s">
        <v>60</v>
      </c>
      <c r="F89" s="65">
        <v>500</v>
      </c>
      <c r="G89" s="66">
        <v>27137</v>
      </c>
    </row>
    <row r="90" spans="1:7" ht="15">
      <c r="A90" s="65">
        <v>2814934</v>
      </c>
      <c r="B90" s="65" t="s">
        <v>196</v>
      </c>
      <c r="C90" s="65" t="s">
        <v>178</v>
      </c>
      <c r="D90" s="65" t="s">
        <v>9</v>
      </c>
      <c r="E90" s="65" t="s">
        <v>60</v>
      </c>
      <c r="F90" s="65">
        <v>500</v>
      </c>
      <c r="G90" s="66">
        <v>25249</v>
      </c>
    </row>
    <row r="91" spans="1:7" ht="15">
      <c r="A91" s="65">
        <v>2814615</v>
      </c>
      <c r="B91" s="65" t="s">
        <v>170</v>
      </c>
      <c r="C91" s="65" t="s">
        <v>171</v>
      </c>
      <c r="D91" s="65" t="s">
        <v>9</v>
      </c>
      <c r="E91" s="65" t="s">
        <v>61</v>
      </c>
      <c r="F91" s="65">
        <v>500</v>
      </c>
      <c r="G91" s="66">
        <v>28080</v>
      </c>
    </row>
    <row r="92" spans="1:7" ht="15">
      <c r="A92" s="65">
        <v>2815351</v>
      </c>
      <c r="B92" s="65" t="s">
        <v>287</v>
      </c>
      <c r="C92" s="65" t="s">
        <v>288</v>
      </c>
      <c r="D92" s="65" t="s">
        <v>9</v>
      </c>
      <c r="E92" s="65" t="s">
        <v>60</v>
      </c>
      <c r="F92" s="65">
        <v>500</v>
      </c>
      <c r="G92" s="66">
        <v>26663</v>
      </c>
    </row>
    <row r="93" spans="1:7" ht="15">
      <c r="A93" s="65">
        <v>2815063</v>
      </c>
      <c r="B93" s="65" t="s">
        <v>194</v>
      </c>
      <c r="C93" s="65" t="s">
        <v>195</v>
      </c>
      <c r="D93" s="65" t="s">
        <v>9</v>
      </c>
      <c r="E93" s="65" t="s">
        <v>60</v>
      </c>
      <c r="F93" s="65">
        <v>500</v>
      </c>
      <c r="G93" s="66">
        <v>25535</v>
      </c>
    </row>
    <row r="94" spans="1:7" ht="15">
      <c r="A94" s="65">
        <v>2815058</v>
      </c>
      <c r="B94" s="65" t="s">
        <v>168</v>
      </c>
      <c r="C94" s="65" t="s">
        <v>169</v>
      </c>
      <c r="D94" s="65" t="s">
        <v>9</v>
      </c>
      <c r="E94" s="65" t="s">
        <v>61</v>
      </c>
      <c r="F94" s="65">
        <v>506</v>
      </c>
      <c r="G94" s="66">
        <v>25510</v>
      </c>
    </row>
    <row r="95" spans="1:7" ht="15">
      <c r="A95" s="65">
        <v>2815428</v>
      </c>
      <c r="B95" s="65" t="s">
        <v>289</v>
      </c>
      <c r="C95" s="65" t="s">
        <v>290</v>
      </c>
      <c r="D95" s="65" t="s">
        <v>9</v>
      </c>
      <c r="E95" s="65" t="s">
        <v>61</v>
      </c>
      <c r="F95" s="65">
        <v>500</v>
      </c>
      <c r="G95" s="66">
        <v>28742</v>
      </c>
    </row>
    <row r="96" spans="1:7" ht="15">
      <c r="A96" s="65">
        <v>2815219</v>
      </c>
      <c r="B96" s="65" t="s">
        <v>291</v>
      </c>
      <c r="C96" s="65" t="s">
        <v>292</v>
      </c>
      <c r="D96" s="65" t="s">
        <v>9</v>
      </c>
      <c r="E96" s="65" t="s">
        <v>60</v>
      </c>
      <c r="F96" s="65">
        <v>500</v>
      </c>
      <c r="G96" s="66">
        <v>28084</v>
      </c>
    </row>
    <row r="97" spans="1:7" ht="15">
      <c r="A97" s="65">
        <v>2815406</v>
      </c>
      <c r="B97" s="65" t="s">
        <v>293</v>
      </c>
      <c r="C97" s="65" t="s">
        <v>294</v>
      </c>
      <c r="D97" s="65" t="s">
        <v>9</v>
      </c>
      <c r="E97" s="65" t="s">
        <v>60</v>
      </c>
      <c r="F97" s="65">
        <v>500</v>
      </c>
      <c r="G97" s="66">
        <v>27453</v>
      </c>
    </row>
    <row r="98" spans="1:7" ht="15">
      <c r="A98" s="65">
        <v>2811013</v>
      </c>
      <c r="B98" s="65" t="s">
        <v>156</v>
      </c>
      <c r="C98" s="65" t="s">
        <v>157</v>
      </c>
      <c r="D98" s="65" t="s">
        <v>9</v>
      </c>
      <c r="E98" s="65" t="s">
        <v>61</v>
      </c>
      <c r="F98" s="65">
        <v>500</v>
      </c>
      <c r="G98" s="66">
        <v>25383</v>
      </c>
    </row>
    <row r="99" spans="1:7" ht="15">
      <c r="A99" s="65">
        <v>2815384</v>
      </c>
      <c r="B99" s="65" t="s">
        <v>295</v>
      </c>
      <c r="C99" s="65" t="s">
        <v>296</v>
      </c>
      <c r="D99" s="65" t="s">
        <v>9</v>
      </c>
      <c r="E99" s="65" t="s">
        <v>60</v>
      </c>
      <c r="F99" s="65">
        <v>500</v>
      </c>
      <c r="G99" s="66">
        <v>28164</v>
      </c>
    </row>
    <row r="100" spans="1:7" ht="15">
      <c r="A100" s="65">
        <v>2815275</v>
      </c>
      <c r="B100" s="65" t="s">
        <v>297</v>
      </c>
      <c r="C100" s="65" t="s">
        <v>133</v>
      </c>
      <c r="D100" s="65" t="s">
        <v>9</v>
      </c>
      <c r="E100" s="65" t="s">
        <v>60</v>
      </c>
      <c r="F100" s="65">
        <v>500</v>
      </c>
      <c r="G100" s="66">
        <v>28515</v>
      </c>
    </row>
    <row r="101" spans="1:7" ht="15">
      <c r="A101" s="65">
        <v>282310</v>
      </c>
      <c r="B101" s="65" t="s">
        <v>139</v>
      </c>
      <c r="C101" s="65" t="s">
        <v>140</v>
      </c>
      <c r="D101" s="65" t="s">
        <v>9</v>
      </c>
      <c r="E101" s="65" t="s">
        <v>61</v>
      </c>
      <c r="F101" s="65">
        <v>500</v>
      </c>
      <c r="G101" s="66">
        <v>28588</v>
      </c>
    </row>
    <row r="102" spans="1:7" ht="15">
      <c r="A102" s="65">
        <v>2815075</v>
      </c>
      <c r="B102" s="65" t="s">
        <v>192</v>
      </c>
      <c r="C102" s="65" t="s">
        <v>193</v>
      </c>
      <c r="D102" s="65" t="s">
        <v>9</v>
      </c>
      <c r="E102" s="65" t="s">
        <v>61</v>
      </c>
      <c r="F102" s="65">
        <v>500</v>
      </c>
      <c r="G102" s="66">
        <v>28101</v>
      </c>
    </row>
    <row r="103" spans="1:7" ht="15">
      <c r="A103" s="65">
        <v>282655</v>
      </c>
      <c r="B103" s="65" t="s">
        <v>298</v>
      </c>
      <c r="C103" s="65" t="s">
        <v>299</v>
      </c>
      <c r="D103" s="65" t="s">
        <v>9</v>
      </c>
      <c r="E103" s="65" t="s">
        <v>60</v>
      </c>
      <c r="F103" s="65">
        <v>657</v>
      </c>
      <c r="G103" s="66">
        <v>28174</v>
      </c>
    </row>
    <row r="104" spans="1:7" ht="15">
      <c r="A104" s="65">
        <v>2811457</v>
      </c>
      <c r="B104" s="65" t="s">
        <v>158</v>
      </c>
      <c r="C104" s="65" t="s">
        <v>159</v>
      </c>
      <c r="D104" s="65" t="s">
        <v>9</v>
      </c>
      <c r="E104" s="65" t="s">
        <v>61</v>
      </c>
      <c r="F104" s="65">
        <v>639</v>
      </c>
      <c r="G104" s="66">
        <v>26894</v>
      </c>
    </row>
    <row r="105" spans="1:7" ht="15">
      <c r="A105" s="65">
        <v>2810421</v>
      </c>
      <c r="B105" s="65" t="s">
        <v>166</v>
      </c>
      <c r="C105" s="65" t="s">
        <v>167</v>
      </c>
      <c r="D105" s="65" t="s">
        <v>9</v>
      </c>
      <c r="E105" s="65" t="s">
        <v>61</v>
      </c>
      <c r="F105" s="65">
        <v>865</v>
      </c>
      <c r="G105" s="66">
        <v>25683</v>
      </c>
    </row>
    <row r="106" spans="1:7" ht="15">
      <c r="A106" s="65">
        <v>2814735</v>
      </c>
      <c r="B106" s="65" t="s">
        <v>160</v>
      </c>
      <c r="C106" s="65" t="s">
        <v>161</v>
      </c>
      <c r="D106" s="65" t="s">
        <v>9</v>
      </c>
      <c r="E106" s="65" t="s">
        <v>61</v>
      </c>
      <c r="F106" s="65">
        <v>874</v>
      </c>
      <c r="G106" s="66">
        <v>28022</v>
      </c>
    </row>
    <row r="107" spans="1:7" ht="15">
      <c r="A107" s="65">
        <v>4517963</v>
      </c>
      <c r="B107" s="65" t="s">
        <v>172</v>
      </c>
      <c r="C107" s="65" t="s">
        <v>173</v>
      </c>
      <c r="D107" s="65" t="s">
        <v>9</v>
      </c>
      <c r="E107" s="65" t="s">
        <v>61</v>
      </c>
      <c r="F107" s="65">
        <v>933</v>
      </c>
      <c r="G107" s="66">
        <v>27619</v>
      </c>
    </row>
    <row r="108" spans="1:7" ht="15">
      <c r="A108" s="65">
        <v>28566</v>
      </c>
      <c r="B108" s="65" t="s">
        <v>162</v>
      </c>
      <c r="C108" s="65" t="s">
        <v>163</v>
      </c>
      <c r="D108" s="65" t="s">
        <v>9</v>
      </c>
      <c r="E108" s="65" t="s">
        <v>61</v>
      </c>
      <c r="F108" s="65">
        <v>1200</v>
      </c>
      <c r="G108" s="66">
        <v>26662</v>
      </c>
    </row>
    <row r="109" spans="1:7" ht="15">
      <c r="A109" s="65">
        <v>852090</v>
      </c>
      <c r="B109" s="65" t="s">
        <v>164</v>
      </c>
      <c r="C109" s="65" t="s">
        <v>165</v>
      </c>
      <c r="D109" s="65" t="s">
        <v>9</v>
      </c>
      <c r="E109" s="65" t="s">
        <v>61</v>
      </c>
      <c r="F109" s="65">
        <v>1374</v>
      </c>
      <c r="G109" s="66">
        <v>26994</v>
      </c>
    </row>
    <row r="110" spans="1:7" ht="15">
      <c r="A110" s="65">
        <v>282830</v>
      </c>
      <c r="B110" s="65" t="s">
        <v>184</v>
      </c>
      <c r="C110" s="65" t="s">
        <v>185</v>
      </c>
      <c r="D110" s="65" t="s">
        <v>9</v>
      </c>
      <c r="E110" s="65" t="s">
        <v>61</v>
      </c>
      <c r="F110" s="65">
        <v>500</v>
      </c>
      <c r="G110" s="66">
        <v>22234</v>
      </c>
    </row>
    <row r="111" spans="1:7" ht="15">
      <c r="A111" s="65">
        <v>2810677</v>
      </c>
      <c r="B111" s="65" t="s">
        <v>181</v>
      </c>
      <c r="C111" s="65" t="s">
        <v>182</v>
      </c>
      <c r="D111" s="65" t="s">
        <v>9</v>
      </c>
      <c r="E111" s="65" t="s">
        <v>61</v>
      </c>
      <c r="F111" s="65">
        <v>500</v>
      </c>
      <c r="G111" s="66">
        <v>22003</v>
      </c>
    </row>
    <row r="112" spans="1:7" ht="15">
      <c r="A112" s="65">
        <v>289034</v>
      </c>
      <c r="B112" s="65" t="s">
        <v>175</v>
      </c>
      <c r="C112" s="65" t="s">
        <v>176</v>
      </c>
      <c r="D112" s="65" t="s">
        <v>9</v>
      </c>
      <c r="E112" s="65" t="s">
        <v>61</v>
      </c>
      <c r="F112" s="65">
        <v>500</v>
      </c>
      <c r="G112" s="66">
        <v>23626</v>
      </c>
    </row>
    <row r="113" spans="1:7" ht="15">
      <c r="A113" s="65">
        <v>2813721</v>
      </c>
      <c r="B113" s="65" t="s">
        <v>10</v>
      </c>
      <c r="C113" s="65" t="s">
        <v>174</v>
      </c>
      <c r="D113" s="65" t="s">
        <v>9</v>
      </c>
      <c r="E113" s="65" t="s">
        <v>61</v>
      </c>
      <c r="F113" s="65">
        <v>500</v>
      </c>
      <c r="G113" s="66">
        <v>23744</v>
      </c>
    </row>
    <row r="114" spans="1:7" ht="15">
      <c r="A114" s="65">
        <v>282912</v>
      </c>
      <c r="B114" s="65" t="s">
        <v>183</v>
      </c>
      <c r="C114" s="65" t="s">
        <v>165</v>
      </c>
      <c r="D114" s="65" t="s">
        <v>9</v>
      </c>
      <c r="E114" s="65" t="s">
        <v>61</v>
      </c>
      <c r="F114" s="65">
        <v>741</v>
      </c>
      <c r="G114" s="66">
        <v>24567</v>
      </c>
    </row>
    <row r="115" spans="1:7" ht="15">
      <c r="A115" s="65">
        <v>289288</v>
      </c>
      <c r="B115" s="65" t="s">
        <v>179</v>
      </c>
      <c r="C115" s="65" t="s">
        <v>180</v>
      </c>
      <c r="D115" s="65" t="s">
        <v>9</v>
      </c>
      <c r="E115" s="65" t="s">
        <v>61</v>
      </c>
      <c r="F115" s="65">
        <v>1195</v>
      </c>
      <c r="G115" s="66">
        <v>23898</v>
      </c>
    </row>
    <row r="116" spans="1:7" ht="15">
      <c r="A116" s="65">
        <v>286682</v>
      </c>
      <c r="B116" s="65" t="s">
        <v>300</v>
      </c>
      <c r="C116" s="65" t="s">
        <v>178</v>
      </c>
      <c r="D116" s="65" t="s">
        <v>9</v>
      </c>
      <c r="E116" s="65" t="s">
        <v>60</v>
      </c>
      <c r="F116" s="65">
        <v>540</v>
      </c>
      <c r="G116" s="66">
        <v>21189</v>
      </c>
    </row>
    <row r="117" spans="1:7" ht="15">
      <c r="A117" s="65">
        <v>2815179</v>
      </c>
      <c r="B117" s="65" t="s">
        <v>301</v>
      </c>
      <c r="C117" s="65" t="s">
        <v>302</v>
      </c>
      <c r="D117" s="65" t="s">
        <v>9</v>
      </c>
      <c r="E117" s="65" t="s">
        <v>60</v>
      </c>
      <c r="F117" s="65">
        <v>500</v>
      </c>
      <c r="G117" s="66">
        <v>19967</v>
      </c>
    </row>
    <row r="118" spans="1:7" ht="15">
      <c r="A118" s="65">
        <v>285779</v>
      </c>
      <c r="B118" s="65" t="s">
        <v>177</v>
      </c>
      <c r="C118" s="65" t="s">
        <v>178</v>
      </c>
      <c r="D118" s="65" t="s">
        <v>9</v>
      </c>
      <c r="E118" s="65" t="s">
        <v>61</v>
      </c>
      <c r="F118" s="65">
        <v>1039</v>
      </c>
      <c r="G118" s="66">
        <v>21269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I15" sqref="I15"/>
    </sheetView>
  </sheetViews>
  <sheetFormatPr defaultColWidth="11.421875" defaultRowHeight="15"/>
  <cols>
    <col min="2" max="2" width="22.00390625" style="0" bestFit="1" customWidth="1"/>
  </cols>
  <sheetData>
    <row r="2" spans="1:2" ht="15">
      <c r="A2" s="15" t="s">
        <v>69</v>
      </c>
      <c r="B2" t="s">
        <v>70</v>
      </c>
    </row>
    <row r="3" spans="1:2" ht="15">
      <c r="A3" s="15" t="s">
        <v>71</v>
      </c>
      <c r="B3" s="16" t="s">
        <v>72</v>
      </c>
    </row>
    <row r="4" spans="1:2" ht="15">
      <c r="A4" s="15" t="s">
        <v>73</v>
      </c>
      <c r="B4" s="16" t="s">
        <v>74</v>
      </c>
    </row>
    <row r="5" spans="1:2" ht="15">
      <c r="A5" s="15" t="s">
        <v>75</v>
      </c>
      <c r="B5" s="16" t="s">
        <v>76</v>
      </c>
    </row>
    <row r="6" spans="1:2" ht="15">
      <c r="A6" s="15" t="s">
        <v>77</v>
      </c>
      <c r="B6" s="16" t="s">
        <v>78</v>
      </c>
    </row>
    <row r="7" spans="1:2" ht="15">
      <c r="A7" s="15" t="s">
        <v>79</v>
      </c>
      <c r="B7" s="16" t="s">
        <v>80</v>
      </c>
    </row>
    <row r="8" spans="1:2" ht="15">
      <c r="A8" s="15" t="s">
        <v>81</v>
      </c>
      <c r="B8" s="16" t="s">
        <v>82</v>
      </c>
    </row>
    <row r="9" spans="1:2" ht="15">
      <c r="A9" s="15" t="s">
        <v>83</v>
      </c>
      <c r="B9" s="16" t="s">
        <v>84</v>
      </c>
    </row>
    <row r="10" spans="1:2" ht="15">
      <c r="A10" s="15" t="s">
        <v>85</v>
      </c>
      <c r="B10" s="16" t="s">
        <v>86</v>
      </c>
    </row>
    <row r="11" spans="1:2" ht="15">
      <c r="A11" s="15" t="s">
        <v>87</v>
      </c>
      <c r="B11" s="16" t="s">
        <v>88</v>
      </c>
    </row>
    <row r="12" spans="1:2" ht="15">
      <c r="A12" s="15" t="s">
        <v>89</v>
      </c>
      <c r="B12" s="16" t="s">
        <v>90</v>
      </c>
    </row>
    <row r="13" spans="1:2" ht="15">
      <c r="A13" s="15" t="s">
        <v>91</v>
      </c>
      <c r="B13" s="16" t="s">
        <v>92</v>
      </c>
    </row>
    <row r="14" spans="1:2" ht="15">
      <c r="A14" s="15" t="s">
        <v>93</v>
      </c>
      <c r="B14" s="16" t="s">
        <v>94</v>
      </c>
    </row>
    <row r="15" spans="1:2" ht="15">
      <c r="A15" s="15" t="s">
        <v>95</v>
      </c>
      <c r="B15" s="16" t="s">
        <v>96</v>
      </c>
    </row>
    <row r="16" spans="1:2" ht="15">
      <c r="A16" s="15" t="s">
        <v>97</v>
      </c>
      <c r="B16" s="16" t="s">
        <v>98</v>
      </c>
    </row>
    <row r="17" spans="1:2" ht="15">
      <c r="A17" s="15" t="s">
        <v>99</v>
      </c>
      <c r="B17" s="16" t="s">
        <v>100</v>
      </c>
    </row>
    <row r="18" spans="1:2" ht="15">
      <c r="A18" s="15" t="s">
        <v>101</v>
      </c>
      <c r="B18" s="16" t="s">
        <v>102</v>
      </c>
    </row>
    <row r="19" spans="1:2" ht="15">
      <c r="A19" s="15" t="s">
        <v>103</v>
      </c>
      <c r="B19" s="16" t="s">
        <v>104</v>
      </c>
    </row>
    <row r="20" spans="1:2" ht="15">
      <c r="A20" s="15" t="s">
        <v>105</v>
      </c>
      <c r="B20" s="16" t="s">
        <v>106</v>
      </c>
    </row>
    <row r="21" spans="1:2" ht="15">
      <c r="A21" s="15" t="s">
        <v>107</v>
      </c>
      <c r="B21" s="16" t="s">
        <v>108</v>
      </c>
    </row>
    <row r="22" spans="1:2" ht="15">
      <c r="A22" s="15" t="s">
        <v>109</v>
      </c>
      <c r="B22" s="16" t="s">
        <v>110</v>
      </c>
    </row>
    <row r="23" spans="1:2" ht="15">
      <c r="A23" s="15" t="s">
        <v>111</v>
      </c>
      <c r="B23" s="16" t="s">
        <v>112</v>
      </c>
    </row>
    <row r="24" spans="1:2" ht="15">
      <c r="A24" s="15" t="s">
        <v>113</v>
      </c>
      <c r="B24" s="16" t="s">
        <v>114</v>
      </c>
    </row>
    <row r="25" spans="1:2" ht="15">
      <c r="A25" s="15" t="s">
        <v>115</v>
      </c>
      <c r="B25" s="16" t="s">
        <v>116</v>
      </c>
    </row>
    <row r="26" spans="1:2" ht="15">
      <c r="A26" s="15" t="s">
        <v>117</v>
      </c>
      <c r="B26" s="16" t="s">
        <v>118</v>
      </c>
    </row>
    <row r="27" spans="1:2" ht="15">
      <c r="A27" s="15" t="s">
        <v>119</v>
      </c>
      <c r="B27" s="16" t="s">
        <v>120</v>
      </c>
    </row>
    <row r="28" spans="1:2" ht="15">
      <c r="A28" s="15" t="s">
        <v>121</v>
      </c>
      <c r="B28" s="16" t="s">
        <v>122</v>
      </c>
    </row>
    <row r="29" spans="1:2" ht="15">
      <c r="A29" s="15" t="s">
        <v>123</v>
      </c>
      <c r="B29" s="16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Ollivier</dc:creator>
  <cp:keywords/>
  <dc:description/>
  <cp:lastModifiedBy>comite28tt</cp:lastModifiedBy>
  <cp:lastPrinted>2018-08-13T05:51:29Z</cp:lastPrinted>
  <dcterms:created xsi:type="dcterms:W3CDTF">2012-07-11T08:14:45Z</dcterms:created>
  <dcterms:modified xsi:type="dcterms:W3CDTF">2019-01-31T11:38:56Z</dcterms:modified>
  <cp:category/>
  <cp:version/>
  <cp:contentType/>
  <cp:contentStatus/>
</cp:coreProperties>
</file>