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45" windowWidth="28035" windowHeight="12030" activeTab="5"/>
  </bookViews>
  <sheets>
    <sheet name="Dates de la phase" sheetId="1" r:id="rId1"/>
    <sheet name="D1M11" sheetId="2" r:id="rId2"/>
    <sheet name="D1M13" sheetId="3" r:id="rId3"/>
    <sheet name="D1M19" sheetId="4" r:id="rId4"/>
    <sheet name="D2M19" sheetId="5" r:id="rId5"/>
    <sheet name="Synthèse" sheetId="6" r:id="rId6"/>
  </sheets>
  <definedNames>
    <definedName name="_xlnm.Print_Area" localSheetId="1">'D1M11'!$A$1:$J$38</definedName>
    <definedName name="_xlnm.Print_Area" localSheetId="2">'D1M13'!$A$1:$J$61</definedName>
    <definedName name="_xlnm.Print_Area" localSheetId="3">'D1M19'!$A$1:$J$61</definedName>
    <definedName name="_xlnm.Print_Area" localSheetId="4">'D2M19'!$A$1:$J$32</definedName>
  </definedNames>
  <calcPr fullCalcOnLoad="1"/>
</workbook>
</file>

<file path=xl/sharedStrings.xml><?xml version="1.0" encoding="utf-8"?>
<sst xmlns="http://schemas.openxmlformats.org/spreadsheetml/2006/main" count="237" uniqueCount="97">
  <si>
    <t>D1 M11</t>
  </si>
  <si>
    <t>Lieu :</t>
  </si>
  <si>
    <t>Composition de la poule</t>
  </si>
  <si>
    <t>1.</t>
  </si>
  <si>
    <t>2.</t>
  </si>
  <si>
    <t>3.</t>
  </si>
  <si>
    <t>4.</t>
  </si>
  <si>
    <t>5.</t>
  </si>
  <si>
    <t>6.</t>
  </si>
  <si>
    <t>7.</t>
  </si>
  <si>
    <t>8.</t>
  </si>
  <si>
    <t>J1</t>
  </si>
  <si>
    <t>J2</t>
  </si>
  <si>
    <t>J3</t>
  </si>
  <si>
    <t>Plateau 1</t>
  </si>
  <si>
    <t>Nbre tables :</t>
  </si>
  <si>
    <t>Plateau 2</t>
  </si>
  <si>
    <t>J1 :</t>
  </si>
  <si>
    <t>J2 :</t>
  </si>
  <si>
    <t>J3 :</t>
  </si>
  <si>
    <t>Poule de D1</t>
  </si>
  <si>
    <t>Lieu</t>
  </si>
  <si>
    <t>Nbe tables</t>
  </si>
  <si>
    <t>(J1)</t>
  </si>
  <si>
    <t>(J2)</t>
  </si>
  <si>
    <t>(J3)</t>
  </si>
  <si>
    <t>Synthèse des lieux de réception des plateaux jeunes</t>
  </si>
  <si>
    <t>Saison</t>
  </si>
  <si>
    <t>Phase</t>
  </si>
  <si>
    <t>Phase aller</t>
  </si>
  <si>
    <t>Phase retour</t>
  </si>
  <si>
    <t>Equipe</t>
  </si>
  <si>
    <t>Correspondant</t>
  </si>
  <si>
    <t>Salle</t>
  </si>
  <si>
    <t>AST Chateauneuf 1</t>
  </si>
  <si>
    <t>Barjouville SCL 2</t>
  </si>
  <si>
    <t>ESMPTT 1</t>
  </si>
  <si>
    <t>GM Voves 1</t>
  </si>
  <si>
    <t>GM Voves 2</t>
  </si>
  <si>
    <t>Barjouville SCL 1</t>
  </si>
  <si>
    <t>Voves</t>
  </si>
  <si>
    <t>D1 moins de 11 ans</t>
  </si>
  <si>
    <t>Salle Rosskopf - Rue Jules Hetzel - 28000 CHARTRES</t>
  </si>
  <si>
    <t>Salle de Tennis de Table - Stade Marcel Roblot - Rue Raymond Poirier - 28 600 LUISANT</t>
  </si>
  <si>
    <t>Gymnase Intercommunal - Salle 1er Etage - Rue du Chemin de Fer - 28170 CHATEAUNEUF EN THYMERAIS</t>
  </si>
  <si>
    <t>Gymnase Intercommunal - Rue Jules Ferry - 28190 FONTAINE LA GUYON</t>
  </si>
  <si>
    <t>Salle Michel Pochic - Parc du château - 28240 LA LOUPE</t>
  </si>
  <si>
    <t>Salle de Tennis de Table - 41 rue R. et J. Lefevre - 28130 PIERRES</t>
  </si>
  <si>
    <t>Salle - 14 rue Roger Gommier - 28150 VOVES</t>
  </si>
  <si>
    <t>Bernard NICOLAS - 07 63 69 56 82</t>
  </si>
  <si>
    <t>Mickaël LE CORRE - 06 86 20 71 59</t>
  </si>
  <si>
    <t>Gymnase - 32 rue du Fort Mahon - 28630 BARJOUVILLE</t>
  </si>
  <si>
    <t>Sébastien CENDRIER - 06 87 26 35 03</t>
  </si>
  <si>
    <t>Stéphane OLLIVIER - 06 71 26 89 74</t>
  </si>
  <si>
    <t>Frédéric PRETEUX - 06 28 33 15 34</t>
  </si>
  <si>
    <t>Michel GODARD - 06 30 70 14 48</t>
  </si>
  <si>
    <t>2023-2024</t>
  </si>
  <si>
    <t>C'Chartres 5</t>
  </si>
  <si>
    <t>C'Chartres 6</t>
  </si>
  <si>
    <t>Jean-Robert REYNAUD - 06 51 43 09 07</t>
  </si>
  <si>
    <t>Poule D1 moins de 13 ans</t>
  </si>
  <si>
    <t>C'Chartres 4</t>
  </si>
  <si>
    <t>Pays Courvillois TT 4</t>
  </si>
  <si>
    <t>Pays Courvillois TT 5</t>
  </si>
  <si>
    <t>Pays Courvillois TT 6</t>
  </si>
  <si>
    <t>Luisant ACTT 2</t>
  </si>
  <si>
    <t>Stade Loupéen TT 2</t>
  </si>
  <si>
    <t>Luisant ACTT 1</t>
  </si>
  <si>
    <t>D2 moins de 19 ans</t>
  </si>
  <si>
    <t>Pays Courvillois TT 1</t>
  </si>
  <si>
    <t>Pays Courvillois TT 2</t>
  </si>
  <si>
    <t>Pays Courvillois TT 3</t>
  </si>
  <si>
    <t>C'Chartres TT 1</t>
  </si>
  <si>
    <t>D1 M13 plateau 1</t>
  </si>
  <si>
    <t>D1 M13 plateau 2</t>
  </si>
  <si>
    <t>D2 M19</t>
  </si>
  <si>
    <t>Chartres</t>
  </si>
  <si>
    <t>Pays Courvillois</t>
  </si>
  <si>
    <t>ESMPTT</t>
  </si>
  <si>
    <t>Michel FONFREIDE - 09 77 76 69 14</t>
  </si>
  <si>
    <t>Poule de D2</t>
  </si>
  <si>
    <t>Poule D1 moins de 19 ans</t>
  </si>
  <si>
    <t>D1 M19 plateau 1</t>
  </si>
  <si>
    <t>D1 M19 plateau 2</t>
  </si>
  <si>
    <t>Gérard MORICE - 06 30 12 15 63</t>
  </si>
  <si>
    <t xml:space="preserve">Salle des Sports
Zone artisanale - 16 Lot. De la Croix verte - 28160 YEVRES </t>
  </si>
  <si>
    <t>US Yèvres TT 1</t>
  </si>
  <si>
    <t>C'Chartres TT 7</t>
  </si>
  <si>
    <t>C'Chartres TT 8</t>
  </si>
  <si>
    <t>SLTT 1</t>
  </si>
  <si>
    <t>C'Chartres TT 2</t>
  </si>
  <si>
    <t>C'Chartres TT 3</t>
  </si>
  <si>
    <t>Yèvres</t>
  </si>
  <si>
    <t>Chateauneuf</t>
  </si>
  <si>
    <t>Luisant</t>
  </si>
  <si>
    <t>Barjouville</t>
  </si>
  <si>
    <t>La Loupe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</si>
</sst>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5"/>
      <color indexed="40"/>
      <name val="Calibri"/>
      <family val="2"/>
    </font>
    <font>
      <b/>
      <sz val="15"/>
      <color indexed="17"/>
      <name val="Calibri"/>
      <family val="2"/>
    </font>
    <font>
      <b/>
      <sz val="14"/>
      <color indexed="40"/>
      <name val="Calibri"/>
      <family val="2"/>
    </font>
    <font>
      <b/>
      <sz val="15"/>
      <name val="Calibri"/>
      <family val="2"/>
    </font>
    <font>
      <sz val="15"/>
      <color indexed="8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name val="Calibri"/>
      <family val="2"/>
    </font>
    <font>
      <b/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i/>
      <sz val="18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10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rgb="FF00B0F0"/>
      <name val="Calibri"/>
      <family val="2"/>
    </font>
    <font>
      <b/>
      <sz val="15"/>
      <color rgb="FF00B050"/>
      <name val="Calibri"/>
      <family val="2"/>
    </font>
    <font>
      <b/>
      <sz val="14"/>
      <color rgb="FF00B0F0"/>
      <name val="Calibri"/>
      <family val="2"/>
    </font>
    <font>
      <sz val="15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00B0F0"/>
      <name val="Calibri"/>
      <family val="2"/>
    </font>
    <font>
      <b/>
      <sz val="11"/>
      <color rgb="FF00B05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i/>
      <sz val="18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00B050"/>
      <name val="Calibri"/>
      <family val="2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>
        <color rgb="FFFF0000"/>
      </right>
      <top style="thin"/>
      <bottom style="thin"/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>
        <color rgb="FFFF000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>
        <color rgb="FF00B050"/>
      </bottom>
    </border>
    <border>
      <left style="thin"/>
      <right style="thick">
        <color rgb="FFFF0000"/>
      </right>
      <top>
        <color indexed="63"/>
      </top>
      <bottom style="medium">
        <color rgb="FF00B050"/>
      </bottom>
    </border>
    <border>
      <left style="thin"/>
      <right style="thick">
        <color rgb="FFFF0000"/>
      </right>
      <top style="thin"/>
      <bottom style="medium">
        <color rgb="FF00B050"/>
      </bottom>
    </border>
    <border>
      <left>
        <color indexed="63"/>
      </left>
      <right style="thin"/>
      <top style="medium">
        <color rgb="FF00B050"/>
      </top>
      <bottom style="medium">
        <color rgb="FF00B050"/>
      </bottom>
    </border>
    <border>
      <left style="thin"/>
      <right style="thick">
        <color rgb="FFFF0000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9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57" fillId="0" borderId="0" xfId="0" applyNumberFormat="1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6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165" fontId="63" fillId="0" borderId="12" xfId="0" applyNumberFormat="1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5" fontId="62" fillId="0" borderId="12" xfId="0" applyNumberFormat="1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/>
    </xf>
    <xf numFmtId="0" fontId="63" fillId="0" borderId="15" xfId="0" applyFont="1" applyFill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6" fillId="0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8" fillId="28" borderId="20" xfId="0" applyFont="1" applyFill="1" applyBorder="1" applyAlignment="1">
      <alignment/>
    </xf>
    <xf numFmtId="0" fontId="68" fillId="28" borderId="12" xfId="0" applyFont="1" applyFill="1" applyBorder="1" applyAlignment="1">
      <alignment/>
    </xf>
    <xf numFmtId="0" fontId="69" fillId="28" borderId="21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41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0" fontId="55" fillId="0" borderId="0" xfId="0" applyFont="1" applyAlignment="1">
      <alignment horizontal="center" vertical="center"/>
    </xf>
    <xf numFmtId="0" fontId="70" fillId="28" borderId="20" xfId="0" applyFont="1" applyFill="1" applyBorder="1" applyAlignment="1">
      <alignment horizontal="center"/>
    </xf>
    <xf numFmtId="0" fontId="70" fillId="28" borderId="20" xfId="0" applyFont="1" applyFill="1" applyBorder="1" applyAlignment="1">
      <alignment horizontal="left"/>
    </xf>
    <xf numFmtId="0" fontId="71" fillId="0" borderId="22" xfId="0" applyNumberFormat="1" applyFont="1" applyFill="1" applyBorder="1" applyAlignment="1">
      <alignment/>
    </xf>
    <xf numFmtId="0" fontId="60" fillId="0" borderId="0" xfId="0" applyFont="1" applyFill="1" applyAlignment="1">
      <alignment horizontal="center"/>
    </xf>
    <xf numFmtId="0" fontId="72" fillId="27" borderId="0" xfId="0" applyFont="1" applyFill="1" applyAlignment="1">
      <alignment horizontal="center"/>
    </xf>
    <xf numFmtId="0" fontId="71" fillId="27" borderId="0" xfId="0" applyFont="1" applyFill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27" borderId="0" xfId="0" applyFont="1" applyFill="1" applyAlignment="1">
      <alignment horizontal="center"/>
    </xf>
    <xf numFmtId="0" fontId="73" fillId="0" borderId="0" xfId="0" applyFont="1" applyAlignment="1">
      <alignment/>
    </xf>
    <xf numFmtId="0" fontId="5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22" xfId="0" applyFont="1" applyBorder="1" applyAlignment="1">
      <alignment horizontal="center"/>
    </xf>
    <xf numFmtId="0" fontId="64" fillId="0" borderId="19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4" fillId="27" borderId="13" xfId="0" applyFont="1" applyFill="1" applyBorder="1" applyAlignment="1">
      <alignment horizontal="center" vertical="center"/>
    </xf>
    <xf numFmtId="0" fontId="63" fillId="27" borderId="14" xfId="0" applyFont="1" applyFill="1" applyBorder="1" applyAlignment="1">
      <alignment horizontal="center" vertical="center"/>
    </xf>
    <xf numFmtId="0" fontId="63" fillId="27" borderId="13" xfId="0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center"/>
    </xf>
    <xf numFmtId="0" fontId="27" fillId="27" borderId="13" xfId="0" applyFont="1" applyFill="1" applyBorder="1" applyAlignment="1">
      <alignment horizontal="center" vertical="center"/>
    </xf>
    <xf numFmtId="0" fontId="65" fillId="27" borderId="14" xfId="0" applyFont="1" applyFill="1" applyBorder="1" applyAlignment="1">
      <alignment horizontal="center" vertical="center"/>
    </xf>
    <xf numFmtId="0" fontId="65" fillId="27" borderId="13" xfId="0" applyFont="1" applyFill="1" applyBorder="1" applyAlignment="1">
      <alignment horizontal="center" vertical="center" wrapText="1"/>
    </xf>
    <xf numFmtId="0" fontId="64" fillId="27" borderId="17" xfId="0" applyFont="1" applyFill="1" applyBorder="1" applyAlignment="1">
      <alignment horizontal="center" vertical="center"/>
    </xf>
    <xf numFmtId="0" fontId="63" fillId="27" borderId="15" xfId="0" applyFont="1" applyFill="1" applyBorder="1" applyAlignment="1">
      <alignment horizontal="center" vertical="center"/>
    </xf>
    <xf numFmtId="0" fontId="63" fillId="27" borderId="17" xfId="0" applyFont="1" applyFill="1" applyBorder="1" applyAlignment="1">
      <alignment horizontal="center" vertical="center" wrapText="1"/>
    </xf>
    <xf numFmtId="0" fontId="27" fillId="27" borderId="15" xfId="0" applyFont="1" applyFill="1" applyBorder="1" applyAlignment="1">
      <alignment horizontal="center" vertical="center" wrapText="1"/>
    </xf>
    <xf numFmtId="0" fontId="27" fillId="27" borderId="17" xfId="0" applyFont="1" applyFill="1" applyBorder="1" applyAlignment="1">
      <alignment horizontal="center" vertical="center" wrapText="1"/>
    </xf>
    <xf numFmtId="0" fontId="65" fillId="27" borderId="15" xfId="0" applyFont="1" applyFill="1" applyBorder="1" applyAlignment="1">
      <alignment horizontal="center" vertical="center" wrapText="1"/>
    </xf>
    <xf numFmtId="0" fontId="65" fillId="27" borderId="17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4" fillId="34" borderId="13" xfId="0" applyFont="1" applyFill="1" applyBorder="1" applyAlignment="1">
      <alignment horizontal="center" vertical="center"/>
    </xf>
    <xf numFmtId="0" fontId="63" fillId="34" borderId="14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65" fillId="34" borderId="14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7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65" fillId="34" borderId="17" xfId="0" applyFont="1" applyFill="1" applyBorder="1" applyAlignment="1">
      <alignment horizontal="center"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C12" sqref="C12"/>
    </sheetView>
  </sheetViews>
  <sheetFormatPr defaultColWidth="11.421875" defaultRowHeight="15"/>
  <cols>
    <col min="2" max="2" width="8.28125" style="41" customWidth="1"/>
    <col min="3" max="3" width="31.00390625" style="2" customWidth="1"/>
  </cols>
  <sheetData>
    <row r="2" spans="2:3" ht="15">
      <c r="B2" s="41" t="s">
        <v>27</v>
      </c>
      <c r="C2" s="40" t="s">
        <v>56</v>
      </c>
    </row>
    <row r="4" spans="2:3" ht="15">
      <c r="B4" s="41" t="s">
        <v>28</v>
      </c>
      <c r="C4" s="38" t="s">
        <v>30</v>
      </c>
    </row>
    <row r="7" spans="2:3" ht="15">
      <c r="B7" s="41" t="s">
        <v>11</v>
      </c>
      <c r="C7" s="3">
        <v>45339</v>
      </c>
    </row>
    <row r="8" ht="15">
      <c r="C8" s="4"/>
    </row>
    <row r="9" spans="2:3" ht="15">
      <c r="B9" s="41" t="s">
        <v>12</v>
      </c>
      <c r="C9" s="3">
        <v>45395</v>
      </c>
    </row>
    <row r="10" ht="15">
      <c r="C10" s="4"/>
    </row>
    <row r="11" spans="2:3" ht="15">
      <c r="B11" s="41" t="s">
        <v>13</v>
      </c>
      <c r="C11" s="3">
        <v>45416</v>
      </c>
    </row>
    <row r="15" ht="15">
      <c r="C15" s="39" t="s">
        <v>29</v>
      </c>
    </row>
    <row r="16" ht="15">
      <c r="C16" s="39" t="s">
        <v>30</v>
      </c>
    </row>
  </sheetData>
  <sheetProtection/>
  <dataValidations count="1">
    <dataValidation type="list" allowBlank="1" showInputMessage="1" showErrorMessage="1" sqref="C4">
      <formula1>$C$15:$C$16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zoomScaleSheetLayoutView="100" zoomScalePageLayoutView="0" workbookViewId="0" topLeftCell="A1">
      <selection activeCell="F27" sqref="F27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00390625" style="0" customWidth="1"/>
    <col min="7" max="7" width="12.28125" style="0" bestFit="1" customWidth="1"/>
    <col min="8" max="8" width="8.421875" style="0" customWidth="1"/>
    <col min="9" max="9" width="15.00390625" style="0" customWidth="1"/>
    <col min="10" max="10" width="6.7109375" style="0" customWidth="1"/>
  </cols>
  <sheetData>
    <row r="1" spans="3:6" s="9" customFormat="1" ht="27.75" customHeight="1" thickBot="1">
      <c r="C1" s="89" t="s">
        <v>41</v>
      </c>
      <c r="D1" s="90"/>
      <c r="E1" s="90"/>
      <c r="F1" s="91"/>
    </row>
    <row r="5" spans="3:14" ht="18.75">
      <c r="C5" s="6" t="s">
        <v>17</v>
      </c>
      <c r="D5" s="5">
        <f>'Dates de la phase'!C7</f>
        <v>45339</v>
      </c>
      <c r="N5" s="2"/>
    </row>
    <row r="6" ht="9.75" customHeight="1">
      <c r="N6" s="2"/>
    </row>
    <row r="7" spans="2:14" ht="21">
      <c r="B7" s="94" t="s">
        <v>20</v>
      </c>
      <c r="C7" s="94"/>
      <c r="D7" s="44" t="s">
        <v>87</v>
      </c>
      <c r="N7" s="2"/>
    </row>
    <row r="8" spans="2:14" ht="23.25">
      <c r="B8" s="94"/>
      <c r="C8" s="94"/>
      <c r="D8" s="44" t="s">
        <v>88</v>
      </c>
      <c r="E8" s="7" t="s">
        <v>1</v>
      </c>
      <c r="F8" s="46" t="s">
        <v>76</v>
      </c>
      <c r="G8" s="8" t="s">
        <v>15</v>
      </c>
      <c r="H8" s="46">
        <v>4</v>
      </c>
      <c r="N8" s="2"/>
    </row>
    <row r="9" spans="2:14" ht="21">
      <c r="B9" s="94"/>
      <c r="C9" s="94"/>
      <c r="D9" s="44" t="s">
        <v>65</v>
      </c>
      <c r="E9" s="8"/>
      <c r="F9" s="8"/>
      <c r="G9" s="8"/>
      <c r="H9" s="8"/>
      <c r="N9" s="2"/>
    </row>
    <row r="10" spans="2:8" ht="21">
      <c r="B10" s="94"/>
      <c r="C10" s="94"/>
      <c r="D10" s="44" t="s">
        <v>63</v>
      </c>
      <c r="E10" s="8"/>
      <c r="F10" s="8"/>
      <c r="G10" s="8"/>
      <c r="H10" s="8"/>
    </row>
    <row r="11" spans="2:8" ht="18" customHeight="1">
      <c r="B11" s="94"/>
      <c r="C11" s="94"/>
      <c r="D11" s="44" t="s">
        <v>64</v>
      </c>
      <c r="E11" s="8"/>
      <c r="F11" s="8"/>
      <c r="G11" s="8"/>
      <c r="H11" s="8"/>
    </row>
    <row r="12" spans="5:8" ht="15.75">
      <c r="E12" s="8"/>
      <c r="F12" s="8"/>
      <c r="G12" s="8"/>
      <c r="H12" s="8"/>
    </row>
    <row r="13" spans="5:8" ht="19.5" customHeight="1">
      <c r="E13" s="8"/>
      <c r="F13" s="8"/>
      <c r="G13" s="8"/>
      <c r="H13" s="8"/>
    </row>
    <row r="14" spans="3:8" ht="18.75">
      <c r="C14" s="6" t="s">
        <v>18</v>
      </c>
      <c r="D14" s="5">
        <f>'Dates de la phase'!C9</f>
        <v>45395</v>
      </c>
      <c r="E14" s="50"/>
      <c r="F14" s="8"/>
      <c r="G14" s="8"/>
      <c r="H14" s="8"/>
    </row>
    <row r="15" spans="5:8" ht="9.75" customHeight="1">
      <c r="E15" s="8"/>
      <c r="F15" s="8"/>
      <c r="G15" s="8"/>
      <c r="H15" s="8"/>
    </row>
    <row r="16" spans="2:8" ht="21">
      <c r="B16" s="94" t="s">
        <v>20</v>
      </c>
      <c r="C16" s="94"/>
      <c r="D16" s="44" t="s">
        <v>87</v>
      </c>
      <c r="E16" s="8"/>
      <c r="F16" s="8"/>
      <c r="G16" s="8"/>
      <c r="H16" s="8"/>
    </row>
    <row r="17" spans="2:8" ht="23.25">
      <c r="B17" s="94"/>
      <c r="C17" s="94"/>
      <c r="D17" s="44" t="s">
        <v>88</v>
      </c>
      <c r="E17" s="7" t="s">
        <v>1</v>
      </c>
      <c r="F17" s="46" t="s">
        <v>77</v>
      </c>
      <c r="G17" s="8" t="s">
        <v>15</v>
      </c>
      <c r="H17" s="46">
        <v>4</v>
      </c>
    </row>
    <row r="18" spans="2:8" ht="21">
      <c r="B18" s="94"/>
      <c r="C18" s="94"/>
      <c r="D18" s="44" t="s">
        <v>65</v>
      </c>
      <c r="E18" s="8"/>
      <c r="F18" s="8"/>
      <c r="G18" s="8"/>
      <c r="H18" s="8"/>
    </row>
    <row r="19" spans="2:8" ht="21">
      <c r="B19" s="94"/>
      <c r="C19" s="94"/>
      <c r="D19" s="44" t="s">
        <v>63</v>
      </c>
      <c r="E19" s="8"/>
      <c r="F19" s="8"/>
      <c r="G19" s="8"/>
      <c r="H19" s="8"/>
    </row>
    <row r="20" spans="2:8" ht="18" customHeight="1">
      <c r="B20" s="94"/>
      <c r="C20" s="94"/>
      <c r="D20" s="44" t="s">
        <v>64</v>
      </c>
      <c r="E20" s="8"/>
      <c r="F20" s="8"/>
      <c r="G20" s="8"/>
      <c r="H20" s="8"/>
    </row>
    <row r="21" spans="5:8" ht="15.75">
      <c r="E21" s="8"/>
      <c r="F21" s="8"/>
      <c r="G21" s="8"/>
      <c r="H21" s="8"/>
    </row>
    <row r="22" spans="5:8" ht="19.5" customHeight="1">
      <c r="E22" s="8"/>
      <c r="F22" s="8"/>
      <c r="G22" s="8"/>
      <c r="H22" s="8"/>
    </row>
    <row r="23" spans="3:8" ht="18.75">
      <c r="C23" s="6" t="s">
        <v>19</v>
      </c>
      <c r="D23" s="5">
        <f>'Dates de la phase'!C11</f>
        <v>45416</v>
      </c>
      <c r="E23" s="50"/>
      <c r="F23" s="8"/>
      <c r="G23" s="8"/>
      <c r="H23" s="8"/>
    </row>
    <row r="24" spans="5:8" ht="9.75" customHeight="1">
      <c r="E24" s="8"/>
      <c r="F24" s="8"/>
      <c r="G24" s="8"/>
      <c r="H24" s="8"/>
    </row>
    <row r="25" spans="2:8" ht="21">
      <c r="B25" s="94" t="s">
        <v>20</v>
      </c>
      <c r="C25" s="94"/>
      <c r="D25" s="44" t="s">
        <v>87</v>
      </c>
      <c r="E25" s="8"/>
      <c r="F25" s="8"/>
      <c r="G25" s="8"/>
      <c r="H25" s="8"/>
    </row>
    <row r="26" spans="2:8" ht="23.25">
      <c r="B26" s="94"/>
      <c r="C26" s="94"/>
      <c r="D26" s="44" t="s">
        <v>88</v>
      </c>
      <c r="E26" s="7" t="s">
        <v>1</v>
      </c>
      <c r="F26" s="46" t="s">
        <v>94</v>
      </c>
      <c r="G26" s="8" t="s">
        <v>15</v>
      </c>
      <c r="H26" s="46">
        <v>4</v>
      </c>
    </row>
    <row r="27" spans="2:8" ht="21">
      <c r="B27" s="94"/>
      <c r="C27" s="94"/>
      <c r="D27" s="44" t="s">
        <v>65</v>
      </c>
      <c r="E27" s="8"/>
      <c r="F27" s="8"/>
      <c r="G27" s="8"/>
      <c r="H27" s="8"/>
    </row>
    <row r="28" spans="2:8" ht="21">
      <c r="B28" s="94"/>
      <c r="C28" s="94"/>
      <c r="D28" s="44" t="s">
        <v>63</v>
      </c>
      <c r="E28" s="8"/>
      <c r="F28" s="8"/>
      <c r="G28" s="8"/>
      <c r="H28" s="8"/>
    </row>
    <row r="29" spans="2:8" ht="18" customHeight="1">
      <c r="B29" s="94"/>
      <c r="C29" s="94"/>
      <c r="D29" s="44" t="s">
        <v>64</v>
      </c>
      <c r="E29" s="8"/>
      <c r="F29" s="8"/>
      <c r="G29" s="8"/>
      <c r="H29" s="8"/>
    </row>
    <row r="30" spans="5:8" ht="15.75">
      <c r="E30" s="8"/>
      <c r="F30" s="8"/>
      <c r="G30" s="8"/>
      <c r="H30" s="8"/>
    </row>
    <row r="32" spans="2:9" ht="18.75">
      <c r="B32" s="92" t="s">
        <v>31</v>
      </c>
      <c r="C32" s="92"/>
      <c r="D32" s="92"/>
      <c r="E32" s="92" t="s">
        <v>32</v>
      </c>
      <c r="F32" s="92"/>
      <c r="G32" s="92" t="s">
        <v>33</v>
      </c>
      <c r="H32" s="92"/>
      <c r="I32" s="92"/>
    </row>
    <row r="33" spans="2:9" s="9" customFormat="1" ht="47.25" customHeight="1">
      <c r="B33" s="93" t="str">
        <f>D7</f>
        <v>C'Chartres TT 7</v>
      </c>
      <c r="C33" s="93"/>
      <c r="D33" s="93"/>
      <c r="E33" s="93" t="s">
        <v>59</v>
      </c>
      <c r="F33" s="93"/>
      <c r="G33" s="95" t="s">
        <v>42</v>
      </c>
      <c r="H33" s="96"/>
      <c r="I33" s="97"/>
    </row>
    <row r="34" spans="2:9" s="9" customFormat="1" ht="40.5" customHeight="1">
      <c r="B34" s="93" t="str">
        <f>D8</f>
        <v>C'Chartres TT 8</v>
      </c>
      <c r="C34" s="93"/>
      <c r="D34" s="93"/>
      <c r="E34" s="93" t="s">
        <v>59</v>
      </c>
      <c r="F34" s="93"/>
      <c r="G34" s="95" t="s">
        <v>42</v>
      </c>
      <c r="H34" s="96"/>
      <c r="I34" s="97"/>
    </row>
    <row r="35" spans="2:9" s="9" customFormat="1" ht="57.75" customHeight="1">
      <c r="B35" s="93" t="str">
        <f>D9</f>
        <v>Luisant ACTT 2</v>
      </c>
      <c r="C35" s="93"/>
      <c r="D35" s="93"/>
      <c r="E35" s="93" t="s">
        <v>50</v>
      </c>
      <c r="F35" s="93"/>
      <c r="G35" s="95" t="s">
        <v>43</v>
      </c>
      <c r="H35" s="96"/>
      <c r="I35" s="97"/>
    </row>
    <row r="36" spans="2:9" s="9" customFormat="1" ht="58.5" customHeight="1">
      <c r="B36" s="93" t="str">
        <f>D10</f>
        <v>Pays Courvillois TT 5</v>
      </c>
      <c r="C36" s="93"/>
      <c r="D36" s="93"/>
      <c r="E36" s="93" t="s">
        <v>52</v>
      </c>
      <c r="F36" s="93"/>
      <c r="G36" s="95" t="s">
        <v>45</v>
      </c>
      <c r="H36" s="96"/>
      <c r="I36" s="97"/>
    </row>
    <row r="37" spans="2:9" ht="55.5" customHeight="1">
      <c r="B37" s="93" t="str">
        <f>D11</f>
        <v>Pays Courvillois TT 6</v>
      </c>
      <c r="C37" s="93"/>
      <c r="D37" s="93"/>
      <c r="E37" s="93" t="s">
        <v>52</v>
      </c>
      <c r="F37" s="93"/>
      <c r="G37" s="95" t="s">
        <v>45</v>
      </c>
      <c r="H37" s="96"/>
      <c r="I37" s="97"/>
    </row>
  </sheetData>
  <sheetProtection/>
  <mergeCells count="22">
    <mergeCell ref="G36:I36"/>
    <mergeCell ref="G37:I37"/>
    <mergeCell ref="B36:D36"/>
    <mergeCell ref="E34:F34"/>
    <mergeCell ref="E35:F35"/>
    <mergeCell ref="E36:F36"/>
    <mergeCell ref="B34:D34"/>
    <mergeCell ref="B35:D35"/>
    <mergeCell ref="B37:D37"/>
    <mergeCell ref="G32:I32"/>
    <mergeCell ref="G33:I33"/>
    <mergeCell ref="E33:F33"/>
    <mergeCell ref="B33:D33"/>
    <mergeCell ref="G34:I34"/>
    <mergeCell ref="G35:I35"/>
    <mergeCell ref="C1:F1"/>
    <mergeCell ref="B32:D32"/>
    <mergeCell ref="E32:F32"/>
    <mergeCell ref="E37:F37"/>
    <mergeCell ref="B7:C11"/>
    <mergeCell ref="B16:C20"/>
    <mergeCell ref="B25:C29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0"/>
  <sheetViews>
    <sheetView zoomScaleSheetLayoutView="100" zoomScalePageLayoutView="0" workbookViewId="0" topLeftCell="A39">
      <selection activeCell="E56" sqref="E56:I56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7109375" style="0" customWidth="1"/>
    <col min="7" max="7" width="12.28125" style="0" bestFit="1" customWidth="1"/>
    <col min="8" max="8" width="8.421875" style="0" customWidth="1"/>
    <col min="9" max="9" width="30.421875" style="0" customWidth="1"/>
    <col min="10" max="10" width="4.00390625" style="0" customWidth="1"/>
  </cols>
  <sheetData>
    <row r="1" spans="3:6" s="9" customFormat="1" ht="27.75" customHeight="1" thickBot="1">
      <c r="C1" s="89" t="s">
        <v>60</v>
      </c>
      <c r="D1" s="90"/>
      <c r="E1" s="90"/>
      <c r="F1" s="91"/>
    </row>
    <row r="3" ht="15">
      <c r="B3" s="1" t="s">
        <v>2</v>
      </c>
    </row>
    <row r="4" spans="3:9" ht="18.75">
      <c r="C4" s="51" t="s">
        <v>3</v>
      </c>
      <c r="D4" s="51" t="s">
        <v>61</v>
      </c>
      <c r="F4" s="51"/>
      <c r="I4" s="2"/>
    </row>
    <row r="5" spans="3:9" ht="18.75">
      <c r="C5" s="51" t="s">
        <v>4</v>
      </c>
      <c r="D5" s="52" t="s">
        <v>86</v>
      </c>
      <c r="F5" s="52"/>
      <c r="I5" s="72"/>
    </row>
    <row r="6" spans="3:9" ht="18.75">
      <c r="C6" s="51" t="s">
        <v>5</v>
      </c>
      <c r="D6" s="52" t="s">
        <v>35</v>
      </c>
      <c r="F6" s="51"/>
      <c r="I6" s="2"/>
    </row>
    <row r="7" spans="3:9" ht="18.75">
      <c r="C7" s="51" t="s">
        <v>6</v>
      </c>
      <c r="D7" s="51" t="s">
        <v>66</v>
      </c>
      <c r="F7" s="52"/>
      <c r="I7" s="72"/>
    </row>
    <row r="8" spans="3:9" ht="18.75">
      <c r="C8" s="51" t="s">
        <v>7</v>
      </c>
      <c r="D8" s="51" t="s">
        <v>57</v>
      </c>
      <c r="F8" s="51"/>
      <c r="I8" s="2"/>
    </row>
    <row r="9" spans="3:9" ht="18.75">
      <c r="C9" s="51" t="s">
        <v>8</v>
      </c>
      <c r="D9" s="51" t="s">
        <v>58</v>
      </c>
      <c r="F9" s="51"/>
      <c r="I9" s="2"/>
    </row>
    <row r="10" spans="3:9" ht="18.75">
      <c r="C10" s="51" t="s">
        <v>9</v>
      </c>
      <c r="D10" s="51" t="s">
        <v>62</v>
      </c>
      <c r="F10" s="51"/>
      <c r="I10" s="2"/>
    </row>
    <row r="11" spans="3:9" ht="18.75">
      <c r="C11" s="51" t="s">
        <v>10</v>
      </c>
      <c r="D11" s="51" t="s">
        <v>38</v>
      </c>
      <c r="F11" s="51"/>
      <c r="I11" s="2"/>
    </row>
    <row r="14" spans="3:4" ht="18.75">
      <c r="C14" s="6" t="s">
        <v>17</v>
      </c>
      <c r="D14" s="5">
        <f>'Dates de la phase'!C7</f>
        <v>45339</v>
      </c>
    </row>
    <row r="15" ht="9.75" customHeight="1"/>
    <row r="16" spans="2:4" ht="18.75">
      <c r="B16" s="94" t="s">
        <v>14</v>
      </c>
      <c r="C16" s="94"/>
      <c r="D16" s="48" t="str">
        <f>D4</f>
        <v>C'Chartres 4</v>
      </c>
    </row>
    <row r="17" spans="2:8" ht="23.25">
      <c r="B17" s="94"/>
      <c r="C17" s="94"/>
      <c r="D17" s="48" t="str">
        <f>D7</f>
        <v>Stade Loupéen TT 2</v>
      </c>
      <c r="E17" s="7" t="s">
        <v>1</v>
      </c>
      <c r="F17" s="46" t="s">
        <v>76</v>
      </c>
      <c r="G17" s="8" t="s">
        <v>15</v>
      </c>
      <c r="H17" s="47">
        <v>4</v>
      </c>
    </row>
    <row r="18" spans="2:8" ht="18.75">
      <c r="B18" s="94"/>
      <c r="C18" s="94"/>
      <c r="D18" s="48" t="str">
        <f>D9</f>
        <v>C'Chartres 6</v>
      </c>
      <c r="E18" s="8"/>
      <c r="F18" s="8"/>
      <c r="G18" s="8"/>
      <c r="H18" s="8"/>
    </row>
    <row r="19" spans="2:8" ht="18.75">
      <c r="B19" s="94"/>
      <c r="C19" s="94"/>
      <c r="D19" s="48" t="str">
        <f>D11</f>
        <v>GM Voves 2</v>
      </c>
      <c r="E19" s="8"/>
      <c r="F19" s="8"/>
      <c r="G19" s="8"/>
      <c r="H19" s="8"/>
    </row>
    <row r="20" spans="5:8" ht="18" customHeight="1">
      <c r="E20" s="8"/>
      <c r="F20" s="8"/>
      <c r="G20" s="8"/>
      <c r="H20" s="8"/>
    </row>
    <row r="21" spans="2:8" ht="18.75">
      <c r="B21" s="94" t="s">
        <v>16</v>
      </c>
      <c r="C21" s="94"/>
      <c r="D21" s="48" t="str">
        <f>D5</f>
        <v>US Yèvres TT 1</v>
      </c>
      <c r="E21" s="8"/>
      <c r="F21" s="8"/>
      <c r="G21" s="8"/>
      <c r="H21" s="8"/>
    </row>
    <row r="22" spans="2:8" ht="23.25">
      <c r="B22" s="94"/>
      <c r="C22" s="94"/>
      <c r="D22" s="48" t="str">
        <f>D6</f>
        <v>Barjouville SCL 2</v>
      </c>
      <c r="E22" s="7" t="s">
        <v>1</v>
      </c>
      <c r="F22" s="46" t="s">
        <v>95</v>
      </c>
      <c r="G22" s="8" t="s">
        <v>15</v>
      </c>
      <c r="H22" s="47">
        <v>4</v>
      </c>
    </row>
    <row r="23" spans="2:8" ht="18.75">
      <c r="B23" s="94"/>
      <c r="C23" s="94"/>
      <c r="D23" s="48" t="str">
        <f>D8</f>
        <v>C'Chartres 5</v>
      </c>
      <c r="E23" s="8"/>
      <c r="F23" s="8"/>
      <c r="G23" s="8"/>
      <c r="H23" s="8"/>
    </row>
    <row r="24" spans="2:8" ht="18.75">
      <c r="B24" s="94"/>
      <c r="C24" s="94"/>
      <c r="D24" s="48" t="str">
        <f>D10</f>
        <v>Pays Courvillois TT 4</v>
      </c>
      <c r="E24" s="8"/>
      <c r="F24" s="8"/>
      <c r="G24" s="8"/>
      <c r="H24" s="8"/>
    </row>
    <row r="25" spans="5:8" ht="15.75">
      <c r="E25" s="8"/>
      <c r="F25" s="8"/>
      <c r="G25" s="8"/>
      <c r="H25" s="8"/>
    </row>
    <row r="26" spans="5:8" ht="19.5" customHeight="1">
      <c r="E26" s="8"/>
      <c r="F26" s="8"/>
      <c r="G26" s="8"/>
      <c r="H26" s="8"/>
    </row>
    <row r="27" spans="3:8" ht="18.75">
      <c r="C27" s="6" t="s">
        <v>18</v>
      </c>
      <c r="D27" s="5">
        <f>'Dates de la phase'!C9</f>
        <v>45395</v>
      </c>
      <c r="E27" s="8"/>
      <c r="F27" s="8"/>
      <c r="G27" s="8"/>
      <c r="H27" s="8"/>
    </row>
    <row r="28" spans="5:8" ht="9.75" customHeight="1">
      <c r="E28" s="8"/>
      <c r="F28" s="8"/>
      <c r="G28" s="8"/>
      <c r="H28" s="8"/>
    </row>
    <row r="29" spans="2:8" ht="18.75">
      <c r="B29" s="94" t="s">
        <v>14</v>
      </c>
      <c r="C29" s="94"/>
      <c r="D29" s="48" t="str">
        <f>D4</f>
        <v>C'Chartres 4</v>
      </c>
      <c r="E29" s="8"/>
      <c r="F29" s="8"/>
      <c r="G29" s="8"/>
      <c r="H29" s="8"/>
    </row>
    <row r="30" spans="2:8" ht="23.25">
      <c r="B30" s="94"/>
      <c r="C30" s="94"/>
      <c r="D30" s="48" t="str">
        <f>D5</f>
        <v>US Yèvres TT 1</v>
      </c>
      <c r="E30" s="7" t="s">
        <v>1</v>
      </c>
      <c r="F30" s="46" t="s">
        <v>92</v>
      </c>
      <c r="G30" s="8" t="s">
        <v>15</v>
      </c>
      <c r="H30" s="47">
        <v>4</v>
      </c>
    </row>
    <row r="31" spans="2:8" ht="18.75">
      <c r="B31" s="94"/>
      <c r="C31" s="94"/>
      <c r="D31" s="48" t="str">
        <f>D6</f>
        <v>Barjouville SCL 2</v>
      </c>
      <c r="E31" s="8"/>
      <c r="F31" s="8"/>
      <c r="G31" s="8"/>
      <c r="H31" s="8"/>
    </row>
    <row r="32" spans="2:8" ht="18.75">
      <c r="B32" s="94"/>
      <c r="C32" s="94"/>
      <c r="D32" s="48" t="str">
        <f>D7</f>
        <v>Stade Loupéen TT 2</v>
      </c>
      <c r="E32" s="8"/>
      <c r="F32" s="8"/>
      <c r="G32" s="8"/>
      <c r="H32" s="8"/>
    </row>
    <row r="33" spans="5:8" ht="18" customHeight="1">
      <c r="E33" s="8"/>
      <c r="F33" s="8"/>
      <c r="G33" s="8"/>
      <c r="H33" s="8"/>
    </row>
    <row r="34" spans="2:8" ht="18.75">
      <c r="B34" s="94" t="s">
        <v>16</v>
      </c>
      <c r="C34" s="94"/>
      <c r="D34" s="48" t="str">
        <f>D8</f>
        <v>C'Chartres 5</v>
      </c>
      <c r="E34" s="8"/>
      <c r="F34" s="8"/>
      <c r="G34" s="8"/>
      <c r="H34" s="8"/>
    </row>
    <row r="35" spans="2:8" ht="23.25">
      <c r="B35" s="94"/>
      <c r="C35" s="94"/>
      <c r="D35" s="48" t="str">
        <f>D9</f>
        <v>C'Chartres 6</v>
      </c>
      <c r="E35" s="7" t="s">
        <v>1</v>
      </c>
      <c r="F35" s="46" t="s">
        <v>40</v>
      </c>
      <c r="G35" s="8" t="s">
        <v>15</v>
      </c>
      <c r="H35" s="47">
        <v>4</v>
      </c>
    </row>
    <row r="36" spans="2:8" ht="18.75">
      <c r="B36" s="94"/>
      <c r="C36" s="94"/>
      <c r="D36" s="48" t="str">
        <f>D10</f>
        <v>Pays Courvillois TT 4</v>
      </c>
      <c r="E36" s="8"/>
      <c r="F36" s="8"/>
      <c r="G36" s="8"/>
      <c r="H36" s="8"/>
    </row>
    <row r="37" spans="2:8" ht="18.75">
      <c r="B37" s="94"/>
      <c r="C37" s="94"/>
      <c r="D37" s="48" t="str">
        <f>D11</f>
        <v>GM Voves 2</v>
      </c>
      <c r="E37" s="8"/>
      <c r="F37" s="8"/>
      <c r="G37" s="8"/>
      <c r="H37" s="8"/>
    </row>
    <row r="38" spans="5:8" ht="15.75">
      <c r="E38" s="8"/>
      <c r="F38" s="8"/>
      <c r="G38" s="8"/>
      <c r="H38" s="8"/>
    </row>
    <row r="39" spans="5:8" ht="19.5" customHeight="1">
      <c r="E39" s="8"/>
      <c r="F39" s="8"/>
      <c r="G39" s="8"/>
      <c r="H39" s="8"/>
    </row>
    <row r="40" spans="3:8" ht="18.75">
      <c r="C40" s="6" t="s">
        <v>19</v>
      </c>
      <c r="D40" s="5">
        <f>'Dates de la phase'!C11</f>
        <v>45416</v>
      </c>
      <c r="E40" s="8"/>
      <c r="F40" s="8"/>
      <c r="G40" s="8"/>
      <c r="H40" s="8"/>
    </row>
    <row r="41" spans="5:8" ht="9.75" customHeight="1">
      <c r="E41" s="8"/>
      <c r="F41" s="8"/>
      <c r="G41" s="8"/>
      <c r="H41" s="8"/>
    </row>
    <row r="42" spans="2:8" ht="18.75">
      <c r="B42" s="94" t="s">
        <v>14</v>
      </c>
      <c r="C42" s="94"/>
      <c r="D42" s="48" t="str">
        <f>D4</f>
        <v>C'Chartres 4</v>
      </c>
      <c r="E42" s="8"/>
      <c r="F42" s="8"/>
      <c r="G42" s="8"/>
      <c r="H42" s="8"/>
    </row>
    <row r="43" spans="2:8" ht="21">
      <c r="B43" s="94"/>
      <c r="C43" s="94"/>
      <c r="D43" s="48" t="str">
        <f>D7</f>
        <v>Stade Loupéen TT 2</v>
      </c>
      <c r="E43" s="7" t="s">
        <v>1</v>
      </c>
      <c r="F43" s="49" t="s">
        <v>96</v>
      </c>
      <c r="G43" s="8" t="s">
        <v>15</v>
      </c>
      <c r="H43" s="47">
        <v>4</v>
      </c>
    </row>
    <row r="44" spans="2:8" ht="18.75">
      <c r="B44" s="94"/>
      <c r="C44" s="94"/>
      <c r="D44" s="48" t="str">
        <f>D8</f>
        <v>C'Chartres 5</v>
      </c>
      <c r="E44" s="8"/>
      <c r="F44" s="8"/>
      <c r="G44" s="8"/>
      <c r="H44" s="8"/>
    </row>
    <row r="45" spans="2:8" ht="18.75">
      <c r="B45" s="94"/>
      <c r="C45" s="94"/>
      <c r="D45" s="48" t="str">
        <f>D10</f>
        <v>Pays Courvillois TT 4</v>
      </c>
      <c r="E45" s="8"/>
      <c r="F45" s="8"/>
      <c r="G45" s="8"/>
      <c r="H45" s="8"/>
    </row>
    <row r="46" spans="5:8" ht="18" customHeight="1">
      <c r="E46" s="8"/>
      <c r="F46" s="8"/>
      <c r="G46" s="8"/>
      <c r="H46" s="8"/>
    </row>
    <row r="47" spans="2:8" ht="18.75">
      <c r="B47" s="94" t="s">
        <v>16</v>
      </c>
      <c r="C47" s="94"/>
      <c r="D47" s="48" t="str">
        <f>D5</f>
        <v>US Yèvres TT 1</v>
      </c>
      <c r="E47" s="8"/>
      <c r="F47" s="8"/>
      <c r="G47" s="8"/>
      <c r="H47" s="8"/>
    </row>
    <row r="48" spans="2:8" ht="21">
      <c r="B48" s="94"/>
      <c r="C48" s="94"/>
      <c r="D48" s="48" t="str">
        <f>D6</f>
        <v>Barjouville SCL 2</v>
      </c>
      <c r="E48" s="7" t="s">
        <v>1</v>
      </c>
      <c r="F48" s="49" t="s">
        <v>76</v>
      </c>
      <c r="G48" s="8" t="s">
        <v>15</v>
      </c>
      <c r="H48" s="47">
        <v>4</v>
      </c>
    </row>
    <row r="49" spans="2:8" ht="18.75">
      <c r="B49" s="94"/>
      <c r="C49" s="94"/>
      <c r="D49" s="48" t="str">
        <f>D9</f>
        <v>C'Chartres 6</v>
      </c>
      <c r="E49" s="8"/>
      <c r="F49" s="8"/>
      <c r="G49" s="8"/>
      <c r="H49" s="8"/>
    </row>
    <row r="50" spans="2:8" ht="18.75">
      <c r="B50" s="94"/>
      <c r="C50" s="94"/>
      <c r="D50" s="48" t="str">
        <f>D11</f>
        <v>GM Voves 2</v>
      </c>
      <c r="E50" s="8"/>
      <c r="F50" s="8"/>
      <c r="G50" s="8"/>
      <c r="H50" s="8"/>
    </row>
    <row r="51" spans="5:8" ht="15.75">
      <c r="E51" s="8"/>
      <c r="F51" s="8"/>
      <c r="G51" s="8"/>
      <c r="H51" s="8"/>
    </row>
    <row r="52" spans="2:9" ht="18.75">
      <c r="B52" s="92" t="s">
        <v>31</v>
      </c>
      <c r="C52" s="92"/>
      <c r="D52" s="92"/>
      <c r="E52" s="92" t="s">
        <v>32</v>
      </c>
      <c r="F52" s="92"/>
      <c r="G52" s="92" t="s">
        <v>33</v>
      </c>
      <c r="H52" s="92"/>
      <c r="I52" s="92"/>
    </row>
    <row r="53" spans="2:9" ht="46.5" customHeight="1">
      <c r="B53" s="93" t="str">
        <f aca="true" t="shared" si="0" ref="B53:B60">D4</f>
        <v>C'Chartres 4</v>
      </c>
      <c r="C53" s="93"/>
      <c r="D53" s="93"/>
      <c r="E53" s="93" t="s">
        <v>59</v>
      </c>
      <c r="F53" s="93"/>
      <c r="G53" s="95" t="s">
        <v>42</v>
      </c>
      <c r="H53" s="96"/>
      <c r="I53" s="97"/>
    </row>
    <row r="54" spans="2:9" ht="43.5" customHeight="1">
      <c r="B54" s="93" t="str">
        <f>D30</f>
        <v>US Yèvres TT 1</v>
      </c>
      <c r="C54" s="93"/>
      <c r="D54" s="93"/>
      <c r="E54" s="93" t="s">
        <v>84</v>
      </c>
      <c r="F54" s="93"/>
      <c r="G54" s="98" t="s">
        <v>85</v>
      </c>
      <c r="H54" s="93"/>
      <c r="I54" s="93"/>
    </row>
    <row r="55" spans="2:9" ht="61.5" customHeight="1">
      <c r="B55" s="93" t="str">
        <f t="shared" si="0"/>
        <v>Barjouville SCL 2</v>
      </c>
      <c r="C55" s="93"/>
      <c r="D55" s="93"/>
      <c r="E55" s="93" t="s">
        <v>49</v>
      </c>
      <c r="F55" s="93"/>
      <c r="G55" s="95" t="s">
        <v>51</v>
      </c>
      <c r="H55" s="96"/>
      <c r="I55" s="97"/>
    </row>
    <row r="56" spans="2:9" ht="43.5" customHeight="1">
      <c r="B56" s="93" t="str">
        <f t="shared" si="0"/>
        <v>Stade Loupéen TT 2</v>
      </c>
      <c r="C56" s="93"/>
      <c r="D56" s="93"/>
      <c r="E56" s="93" t="s">
        <v>53</v>
      </c>
      <c r="F56" s="93"/>
      <c r="G56" s="95" t="s">
        <v>46</v>
      </c>
      <c r="H56" s="96"/>
      <c r="I56" s="97"/>
    </row>
    <row r="57" spans="2:9" ht="39.75" customHeight="1">
      <c r="B57" s="93" t="str">
        <f t="shared" si="0"/>
        <v>C'Chartres 5</v>
      </c>
      <c r="C57" s="93"/>
      <c r="D57" s="93"/>
      <c r="E57" s="93" t="s">
        <v>59</v>
      </c>
      <c r="F57" s="93"/>
      <c r="G57" s="95" t="s">
        <v>42</v>
      </c>
      <c r="H57" s="96"/>
      <c r="I57" s="97"/>
    </row>
    <row r="58" spans="2:9" ht="39" customHeight="1">
      <c r="B58" s="93" t="str">
        <f t="shared" si="0"/>
        <v>C'Chartres 6</v>
      </c>
      <c r="C58" s="93"/>
      <c r="D58" s="93"/>
      <c r="E58" s="93" t="s">
        <v>59</v>
      </c>
      <c r="F58" s="93"/>
      <c r="G58" s="95" t="s">
        <v>42</v>
      </c>
      <c r="H58" s="96"/>
      <c r="I58" s="97"/>
    </row>
    <row r="59" spans="2:9" ht="37.5" customHeight="1">
      <c r="B59" s="93" t="str">
        <f t="shared" si="0"/>
        <v>Pays Courvillois TT 4</v>
      </c>
      <c r="C59" s="93"/>
      <c r="D59" s="93"/>
      <c r="E59" s="93" t="s">
        <v>52</v>
      </c>
      <c r="F59" s="93"/>
      <c r="G59" s="95" t="s">
        <v>45</v>
      </c>
      <c r="H59" s="96"/>
      <c r="I59" s="97"/>
    </row>
    <row r="60" spans="2:9" ht="37.5" customHeight="1">
      <c r="B60" s="93" t="str">
        <f t="shared" si="0"/>
        <v>GM Voves 2</v>
      </c>
      <c r="C60" s="93"/>
      <c r="D60" s="93"/>
      <c r="E60" s="93" t="s">
        <v>79</v>
      </c>
      <c r="F60" s="93"/>
      <c r="G60" s="98" t="s">
        <v>48</v>
      </c>
      <c r="H60" s="93"/>
      <c r="I60" s="93"/>
    </row>
  </sheetData>
  <sheetProtection/>
  <mergeCells count="34">
    <mergeCell ref="B60:D60"/>
    <mergeCell ref="E60:F60"/>
    <mergeCell ref="G60:I60"/>
    <mergeCell ref="B58:D58"/>
    <mergeCell ref="E58:F58"/>
    <mergeCell ref="G58:I58"/>
    <mergeCell ref="B59:D59"/>
    <mergeCell ref="E59:F59"/>
    <mergeCell ref="G59:I59"/>
    <mergeCell ref="B56:D56"/>
    <mergeCell ref="E56:F56"/>
    <mergeCell ref="G56:I56"/>
    <mergeCell ref="B57:D57"/>
    <mergeCell ref="E57:F57"/>
    <mergeCell ref="G57:I57"/>
    <mergeCell ref="B54:D54"/>
    <mergeCell ref="E54:F54"/>
    <mergeCell ref="G54:I54"/>
    <mergeCell ref="B55:D55"/>
    <mergeCell ref="E55:F55"/>
    <mergeCell ref="G55:I55"/>
    <mergeCell ref="B47:C50"/>
    <mergeCell ref="B52:D52"/>
    <mergeCell ref="E52:F52"/>
    <mergeCell ref="G52:I52"/>
    <mergeCell ref="B53:D53"/>
    <mergeCell ref="E53:F53"/>
    <mergeCell ref="G53:I53"/>
    <mergeCell ref="C1:F1"/>
    <mergeCell ref="B16:C19"/>
    <mergeCell ref="B21:C24"/>
    <mergeCell ref="B29:C32"/>
    <mergeCell ref="B34:C37"/>
    <mergeCell ref="B42:C45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60"/>
  <sheetViews>
    <sheetView zoomScaleSheetLayoutView="100" zoomScalePageLayoutView="0" workbookViewId="0" topLeftCell="A36">
      <selection activeCell="S56" sqref="S56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7109375" style="0" customWidth="1"/>
    <col min="7" max="7" width="12.28125" style="0" bestFit="1" customWidth="1"/>
    <col min="8" max="8" width="8.421875" style="0" customWidth="1"/>
    <col min="9" max="9" width="30.421875" style="0" customWidth="1"/>
    <col min="10" max="10" width="4.00390625" style="0" customWidth="1"/>
  </cols>
  <sheetData>
    <row r="1" spans="3:6" s="9" customFormat="1" ht="27.75" customHeight="1" thickBot="1">
      <c r="C1" s="89" t="s">
        <v>81</v>
      </c>
      <c r="D1" s="90"/>
      <c r="E1" s="90"/>
      <c r="F1" s="91"/>
    </row>
    <row r="3" ht="15">
      <c r="B3" s="1" t="s">
        <v>2</v>
      </c>
    </row>
    <row r="4" spans="3:6" ht="18.75">
      <c r="C4" s="51" t="s">
        <v>3</v>
      </c>
      <c r="D4" s="51" t="s">
        <v>67</v>
      </c>
      <c r="F4" s="2"/>
    </row>
    <row r="5" spans="3:6" ht="18.75">
      <c r="C5" s="51" t="s">
        <v>4</v>
      </c>
      <c r="D5" s="52" t="s">
        <v>72</v>
      </c>
      <c r="F5" s="72"/>
    </row>
    <row r="6" spans="3:6" ht="18.75">
      <c r="C6" s="51" t="s">
        <v>5</v>
      </c>
      <c r="D6" s="51" t="s">
        <v>70</v>
      </c>
      <c r="F6" s="72"/>
    </row>
    <row r="7" spans="3:6" ht="18.75">
      <c r="C7" s="51" t="s">
        <v>6</v>
      </c>
      <c r="D7" s="52" t="s">
        <v>36</v>
      </c>
      <c r="F7" s="73"/>
    </row>
    <row r="8" spans="3:6" ht="18.75">
      <c r="C8" s="51" t="s">
        <v>7</v>
      </c>
      <c r="D8" s="51" t="s">
        <v>39</v>
      </c>
      <c r="F8" s="72"/>
    </row>
    <row r="9" spans="3:6" ht="18.75">
      <c r="C9" s="51" t="s">
        <v>8</v>
      </c>
      <c r="D9" s="52" t="s">
        <v>34</v>
      </c>
      <c r="F9" s="73"/>
    </row>
    <row r="10" spans="3:6" ht="18.75">
      <c r="C10" s="51" t="s">
        <v>9</v>
      </c>
      <c r="D10" s="51" t="s">
        <v>69</v>
      </c>
      <c r="F10" s="73"/>
    </row>
    <row r="11" spans="3:6" ht="18.75">
      <c r="C11" s="51" t="s">
        <v>10</v>
      </c>
      <c r="D11" s="52" t="s">
        <v>89</v>
      </c>
      <c r="F11" s="51"/>
    </row>
    <row r="14" spans="3:4" ht="18.75">
      <c r="C14" s="6" t="s">
        <v>17</v>
      </c>
      <c r="D14" s="5">
        <f>'Dates de la phase'!C7</f>
        <v>45339</v>
      </c>
    </row>
    <row r="15" ht="9.75" customHeight="1"/>
    <row r="16" spans="2:4" ht="18.75">
      <c r="B16" s="94" t="s">
        <v>14</v>
      </c>
      <c r="C16" s="94"/>
      <c r="D16" s="48" t="str">
        <f>D4</f>
        <v>Luisant ACTT 1</v>
      </c>
    </row>
    <row r="17" spans="2:8" ht="23.25">
      <c r="B17" s="94"/>
      <c r="C17" s="94"/>
      <c r="D17" s="48" t="str">
        <f>D7</f>
        <v>ESMPTT 1</v>
      </c>
      <c r="E17" s="7" t="s">
        <v>1</v>
      </c>
      <c r="F17" s="46" t="s">
        <v>78</v>
      </c>
      <c r="G17" s="8" t="s">
        <v>15</v>
      </c>
      <c r="H17" s="47">
        <v>2</v>
      </c>
    </row>
    <row r="18" spans="2:8" ht="18.75">
      <c r="B18" s="94"/>
      <c r="C18" s="94"/>
      <c r="D18" s="48" t="str">
        <f>D9</f>
        <v>AST Chateauneuf 1</v>
      </c>
      <c r="E18" s="8"/>
      <c r="F18" s="8"/>
      <c r="G18" s="8"/>
      <c r="H18" s="8"/>
    </row>
    <row r="19" spans="2:8" ht="18.75">
      <c r="B19" s="94"/>
      <c r="C19" s="94"/>
      <c r="D19" s="48" t="str">
        <f>D11</f>
        <v>SLTT 1</v>
      </c>
      <c r="E19" s="8"/>
      <c r="F19" s="8"/>
      <c r="G19" s="8"/>
      <c r="H19" s="8"/>
    </row>
    <row r="20" spans="5:8" ht="18" customHeight="1">
      <c r="E20" s="8"/>
      <c r="F20" s="8"/>
      <c r="G20" s="8"/>
      <c r="H20" s="8"/>
    </row>
    <row r="21" spans="2:8" ht="18.75">
      <c r="B21" s="94" t="s">
        <v>16</v>
      </c>
      <c r="C21" s="94"/>
      <c r="D21" s="48" t="str">
        <f>D5</f>
        <v>C'Chartres TT 1</v>
      </c>
      <c r="E21" s="8"/>
      <c r="F21" s="8"/>
      <c r="G21" s="8"/>
      <c r="H21" s="8"/>
    </row>
    <row r="22" spans="2:8" ht="23.25">
      <c r="B22" s="94"/>
      <c r="C22" s="94"/>
      <c r="D22" s="48" t="str">
        <f>D6</f>
        <v>Pays Courvillois TT 2</v>
      </c>
      <c r="E22" s="7" t="s">
        <v>1</v>
      </c>
      <c r="F22" s="46" t="s">
        <v>76</v>
      </c>
      <c r="G22" s="8" t="s">
        <v>15</v>
      </c>
      <c r="H22" s="47">
        <v>4</v>
      </c>
    </row>
    <row r="23" spans="2:8" ht="18.75">
      <c r="B23" s="94"/>
      <c r="C23" s="94"/>
      <c r="D23" s="48" t="str">
        <f>D8</f>
        <v>Barjouville SCL 1</v>
      </c>
      <c r="E23" s="8"/>
      <c r="F23" s="8"/>
      <c r="G23" s="8"/>
      <c r="H23" s="8"/>
    </row>
    <row r="24" spans="2:8" ht="18.75">
      <c r="B24" s="94"/>
      <c r="C24" s="94"/>
      <c r="D24" s="48" t="str">
        <f>D10</f>
        <v>Pays Courvillois TT 1</v>
      </c>
      <c r="E24" s="8"/>
      <c r="F24" s="8"/>
      <c r="G24" s="8"/>
      <c r="H24" s="8"/>
    </row>
    <row r="25" spans="5:8" ht="15.75">
      <c r="E25" s="8"/>
      <c r="F25" s="8"/>
      <c r="G25" s="8"/>
      <c r="H25" s="8"/>
    </row>
    <row r="26" spans="5:8" ht="19.5" customHeight="1">
      <c r="E26" s="8"/>
      <c r="F26" s="8"/>
      <c r="G26" s="8"/>
      <c r="H26" s="8"/>
    </row>
    <row r="27" spans="3:8" ht="18.75">
      <c r="C27" s="6" t="s">
        <v>18</v>
      </c>
      <c r="D27" s="5">
        <f>'Dates de la phase'!C9</f>
        <v>45395</v>
      </c>
      <c r="E27" s="8"/>
      <c r="F27" s="8"/>
      <c r="G27" s="8"/>
      <c r="H27" s="8"/>
    </row>
    <row r="28" spans="5:8" ht="9.75" customHeight="1">
      <c r="E28" s="8"/>
      <c r="F28" s="8"/>
      <c r="G28" s="8"/>
      <c r="H28" s="8"/>
    </row>
    <row r="29" spans="2:8" ht="18.75">
      <c r="B29" s="94" t="s">
        <v>14</v>
      </c>
      <c r="C29" s="94"/>
      <c r="D29" s="48" t="str">
        <f>D4</f>
        <v>Luisant ACTT 1</v>
      </c>
      <c r="E29" s="8"/>
      <c r="F29" s="8"/>
      <c r="G29" s="8"/>
      <c r="H29" s="8"/>
    </row>
    <row r="30" spans="2:8" ht="23.25">
      <c r="B30" s="94"/>
      <c r="C30" s="94"/>
      <c r="D30" s="48" t="str">
        <f>D5</f>
        <v>C'Chartres TT 1</v>
      </c>
      <c r="E30" s="7" t="s">
        <v>1</v>
      </c>
      <c r="F30" s="46" t="s">
        <v>77</v>
      </c>
      <c r="G30" s="8" t="s">
        <v>15</v>
      </c>
      <c r="H30" s="47">
        <v>4</v>
      </c>
    </row>
    <row r="31" spans="2:8" ht="18.75">
      <c r="B31" s="94"/>
      <c r="C31" s="94"/>
      <c r="D31" s="48" t="str">
        <f>D6</f>
        <v>Pays Courvillois TT 2</v>
      </c>
      <c r="E31" s="8"/>
      <c r="F31" s="8"/>
      <c r="G31" s="8"/>
      <c r="H31" s="8"/>
    </row>
    <row r="32" spans="2:8" ht="18.75">
      <c r="B32" s="94"/>
      <c r="C32" s="94"/>
      <c r="D32" s="48" t="str">
        <f>D7</f>
        <v>ESMPTT 1</v>
      </c>
      <c r="E32" s="8"/>
      <c r="F32" s="8"/>
      <c r="G32" s="8"/>
      <c r="H32" s="8"/>
    </row>
    <row r="33" spans="5:8" ht="18" customHeight="1">
      <c r="E33" s="8"/>
      <c r="F33" s="8"/>
      <c r="G33" s="8"/>
      <c r="H33" s="8"/>
    </row>
    <row r="34" spans="2:8" ht="18.75">
      <c r="B34" s="94" t="s">
        <v>16</v>
      </c>
      <c r="C34" s="94"/>
      <c r="D34" s="48" t="str">
        <f>D8</f>
        <v>Barjouville SCL 1</v>
      </c>
      <c r="E34" s="8"/>
      <c r="F34" s="8"/>
      <c r="G34" s="8"/>
      <c r="H34" s="8"/>
    </row>
    <row r="35" spans="2:8" ht="23.25">
      <c r="B35" s="94"/>
      <c r="C35" s="94"/>
      <c r="D35" s="48" t="str">
        <f>D9</f>
        <v>AST Chateauneuf 1</v>
      </c>
      <c r="E35" s="7" t="s">
        <v>1</v>
      </c>
      <c r="F35" s="46" t="s">
        <v>77</v>
      </c>
      <c r="G35" s="8" t="s">
        <v>15</v>
      </c>
      <c r="H35" s="47">
        <v>2</v>
      </c>
    </row>
    <row r="36" spans="2:8" ht="18.75">
      <c r="B36" s="94"/>
      <c r="C36" s="94"/>
      <c r="D36" s="48" t="str">
        <f>D10</f>
        <v>Pays Courvillois TT 1</v>
      </c>
      <c r="E36" s="8"/>
      <c r="F36" s="8"/>
      <c r="G36" s="8"/>
      <c r="H36" s="8"/>
    </row>
    <row r="37" spans="2:8" ht="18.75">
      <c r="B37" s="94"/>
      <c r="C37" s="94"/>
      <c r="D37" s="48" t="str">
        <f>D11</f>
        <v>SLTT 1</v>
      </c>
      <c r="E37" s="8"/>
      <c r="F37" s="8"/>
      <c r="G37" s="8"/>
      <c r="H37" s="8"/>
    </row>
    <row r="38" spans="5:8" ht="15.75">
      <c r="E38" s="8"/>
      <c r="F38" s="8"/>
      <c r="G38" s="8"/>
      <c r="H38" s="8"/>
    </row>
    <row r="39" spans="5:8" ht="19.5" customHeight="1">
      <c r="E39" s="8"/>
      <c r="F39" s="8"/>
      <c r="G39" s="8"/>
      <c r="H39" s="8"/>
    </row>
    <row r="40" spans="3:8" ht="18.75">
      <c r="C40" s="6" t="s">
        <v>19</v>
      </c>
      <c r="D40" s="5">
        <f>'Dates de la phase'!C11</f>
        <v>45416</v>
      </c>
      <c r="E40" s="8"/>
      <c r="F40" s="8"/>
      <c r="G40" s="8"/>
      <c r="H40" s="8"/>
    </row>
    <row r="41" spans="5:8" ht="9.75" customHeight="1">
      <c r="E41" s="8"/>
      <c r="F41" s="8"/>
      <c r="G41" s="8"/>
      <c r="H41" s="8"/>
    </row>
    <row r="42" spans="2:8" ht="18.75">
      <c r="B42" s="94" t="s">
        <v>14</v>
      </c>
      <c r="C42" s="94"/>
      <c r="D42" s="48" t="str">
        <f>D4</f>
        <v>Luisant ACTT 1</v>
      </c>
      <c r="E42" s="8"/>
      <c r="F42" s="8"/>
      <c r="G42" s="8"/>
      <c r="H42" s="8"/>
    </row>
    <row r="43" spans="2:8" ht="23.25">
      <c r="B43" s="94"/>
      <c r="C43" s="94"/>
      <c r="D43" s="48" t="str">
        <f>D7</f>
        <v>ESMPTT 1</v>
      </c>
      <c r="E43" s="7" t="s">
        <v>1</v>
      </c>
      <c r="F43" s="46" t="s">
        <v>94</v>
      </c>
      <c r="G43" s="8" t="s">
        <v>15</v>
      </c>
      <c r="H43" s="47">
        <v>4</v>
      </c>
    </row>
    <row r="44" spans="2:8" ht="18.75">
      <c r="B44" s="94"/>
      <c r="C44" s="94"/>
      <c r="D44" s="48" t="str">
        <f>D8</f>
        <v>Barjouville SCL 1</v>
      </c>
      <c r="E44" s="8"/>
      <c r="F44" s="8"/>
      <c r="G44" s="8"/>
      <c r="H44" s="8"/>
    </row>
    <row r="45" spans="2:8" ht="18.75">
      <c r="B45" s="94"/>
      <c r="C45" s="94"/>
      <c r="D45" s="48" t="str">
        <f>D10</f>
        <v>Pays Courvillois TT 1</v>
      </c>
      <c r="E45" s="8"/>
      <c r="F45" s="8"/>
      <c r="G45" s="8"/>
      <c r="H45" s="8"/>
    </row>
    <row r="46" spans="5:8" ht="18" customHeight="1">
      <c r="E46" s="8"/>
      <c r="F46" s="8"/>
      <c r="G46" s="8"/>
      <c r="H46" s="8"/>
    </row>
    <row r="47" spans="2:8" ht="18.75">
      <c r="B47" s="94" t="s">
        <v>16</v>
      </c>
      <c r="C47" s="94"/>
      <c r="D47" s="48" t="str">
        <f>D5</f>
        <v>C'Chartres TT 1</v>
      </c>
      <c r="E47" s="8"/>
      <c r="F47" s="8"/>
      <c r="G47" s="8"/>
      <c r="H47" s="8"/>
    </row>
    <row r="48" spans="2:8" ht="23.25">
      <c r="B48" s="94"/>
      <c r="C48" s="94"/>
      <c r="D48" s="48" t="str">
        <f>D6</f>
        <v>Pays Courvillois TT 2</v>
      </c>
      <c r="E48" s="7" t="s">
        <v>1</v>
      </c>
      <c r="F48" s="46" t="s">
        <v>93</v>
      </c>
      <c r="G48" s="8" t="s">
        <v>15</v>
      </c>
      <c r="H48" s="47">
        <v>2</v>
      </c>
    </row>
    <row r="49" spans="2:8" ht="18.75">
      <c r="B49" s="94"/>
      <c r="C49" s="94"/>
      <c r="D49" s="48" t="str">
        <f>D9</f>
        <v>AST Chateauneuf 1</v>
      </c>
      <c r="E49" s="8"/>
      <c r="F49" s="8"/>
      <c r="G49" s="8"/>
      <c r="H49" s="8"/>
    </row>
    <row r="50" spans="2:8" ht="18.75">
      <c r="B50" s="94"/>
      <c r="C50" s="94"/>
      <c r="D50" s="48" t="str">
        <f>D11</f>
        <v>SLTT 1</v>
      </c>
      <c r="E50" s="8"/>
      <c r="F50" s="8"/>
      <c r="G50" s="8"/>
      <c r="H50" s="8"/>
    </row>
    <row r="51" spans="5:8" ht="15.75">
      <c r="E51" s="8"/>
      <c r="F51" s="8"/>
      <c r="G51" s="8"/>
      <c r="H51" s="8"/>
    </row>
    <row r="52" spans="2:9" ht="18.75">
      <c r="B52" s="92" t="s">
        <v>31</v>
      </c>
      <c r="C52" s="92"/>
      <c r="D52" s="92"/>
      <c r="E52" s="92" t="s">
        <v>32</v>
      </c>
      <c r="F52" s="92"/>
      <c r="G52" s="92" t="s">
        <v>33</v>
      </c>
      <c r="H52" s="92"/>
      <c r="I52" s="92"/>
    </row>
    <row r="53" spans="2:9" ht="46.5" customHeight="1">
      <c r="B53" s="93" t="str">
        <f aca="true" t="shared" si="0" ref="B53:B60">D4</f>
        <v>Luisant ACTT 1</v>
      </c>
      <c r="C53" s="93"/>
      <c r="D53" s="93"/>
      <c r="E53" s="93" t="s">
        <v>50</v>
      </c>
      <c r="F53" s="93"/>
      <c r="G53" s="95" t="s">
        <v>43</v>
      </c>
      <c r="H53" s="96"/>
      <c r="I53" s="97"/>
    </row>
    <row r="54" spans="2:9" ht="43.5" customHeight="1">
      <c r="B54" s="93" t="str">
        <f t="shared" si="0"/>
        <v>C'Chartres TT 1</v>
      </c>
      <c r="C54" s="93"/>
      <c r="D54" s="93"/>
      <c r="E54" s="93" t="s">
        <v>59</v>
      </c>
      <c r="F54" s="93"/>
      <c r="G54" s="95" t="s">
        <v>42</v>
      </c>
      <c r="H54" s="96"/>
      <c r="I54" s="97"/>
    </row>
    <row r="55" spans="2:9" ht="50.25" customHeight="1">
      <c r="B55" s="93" t="str">
        <f t="shared" si="0"/>
        <v>Pays Courvillois TT 2</v>
      </c>
      <c r="C55" s="93"/>
      <c r="D55" s="93"/>
      <c r="E55" s="93" t="s">
        <v>52</v>
      </c>
      <c r="F55" s="93"/>
      <c r="G55" s="95" t="s">
        <v>45</v>
      </c>
      <c r="H55" s="96"/>
      <c r="I55" s="97"/>
    </row>
    <row r="56" spans="2:9" ht="43.5" customHeight="1">
      <c r="B56" s="93" t="str">
        <f t="shared" si="0"/>
        <v>ESMPTT 1</v>
      </c>
      <c r="C56" s="93"/>
      <c r="D56" s="93"/>
      <c r="E56" s="93" t="s">
        <v>54</v>
      </c>
      <c r="F56" s="93"/>
      <c r="G56" s="95" t="s">
        <v>47</v>
      </c>
      <c r="H56" s="96"/>
      <c r="I56" s="97"/>
    </row>
    <row r="57" spans="2:9" ht="39.75" customHeight="1">
      <c r="B57" s="93" t="str">
        <f t="shared" si="0"/>
        <v>Barjouville SCL 1</v>
      </c>
      <c r="C57" s="93"/>
      <c r="D57" s="93"/>
      <c r="E57" s="93" t="s">
        <v>49</v>
      </c>
      <c r="F57" s="93"/>
      <c r="G57" s="95" t="s">
        <v>51</v>
      </c>
      <c r="H57" s="96"/>
      <c r="I57" s="97"/>
    </row>
    <row r="58" spans="2:9" ht="39" customHeight="1">
      <c r="B58" s="93" t="str">
        <f t="shared" si="0"/>
        <v>AST Chateauneuf 1</v>
      </c>
      <c r="C58" s="93"/>
      <c r="D58" s="93"/>
      <c r="E58" s="93" t="s">
        <v>55</v>
      </c>
      <c r="F58" s="93"/>
      <c r="G58" s="95" t="s">
        <v>44</v>
      </c>
      <c r="H58" s="96"/>
      <c r="I58" s="97"/>
    </row>
    <row r="59" spans="2:9" ht="37.5" customHeight="1">
      <c r="B59" s="93" t="str">
        <f t="shared" si="0"/>
        <v>Pays Courvillois TT 1</v>
      </c>
      <c r="C59" s="93"/>
      <c r="D59" s="93"/>
      <c r="E59" s="93" t="s">
        <v>52</v>
      </c>
      <c r="F59" s="93"/>
      <c r="G59" s="95" t="s">
        <v>45</v>
      </c>
      <c r="H59" s="96"/>
      <c r="I59" s="97"/>
    </row>
    <row r="60" spans="2:9" ht="37.5" customHeight="1">
      <c r="B60" s="93" t="str">
        <f t="shared" si="0"/>
        <v>SLTT 1</v>
      </c>
      <c r="C60" s="93"/>
      <c r="D60" s="93"/>
      <c r="E60" s="93" t="s">
        <v>53</v>
      </c>
      <c r="F60" s="93"/>
      <c r="G60" s="95" t="s">
        <v>46</v>
      </c>
      <c r="H60" s="96"/>
      <c r="I60" s="97"/>
    </row>
  </sheetData>
  <sheetProtection/>
  <mergeCells count="34">
    <mergeCell ref="C1:F1"/>
    <mergeCell ref="B16:C19"/>
    <mergeCell ref="B21:C24"/>
    <mergeCell ref="B29:C32"/>
    <mergeCell ref="B34:C37"/>
    <mergeCell ref="B42:C45"/>
    <mergeCell ref="B47:C50"/>
    <mergeCell ref="B52:D52"/>
    <mergeCell ref="E52:F52"/>
    <mergeCell ref="G52:I52"/>
    <mergeCell ref="B53:D53"/>
    <mergeCell ref="E53:F53"/>
    <mergeCell ref="G53:I53"/>
    <mergeCell ref="B54:D54"/>
    <mergeCell ref="E54:F54"/>
    <mergeCell ref="G54:I54"/>
    <mergeCell ref="B55:D55"/>
    <mergeCell ref="E55:F55"/>
    <mergeCell ref="G55:I55"/>
    <mergeCell ref="B56:D56"/>
    <mergeCell ref="E56:F56"/>
    <mergeCell ref="G56:I56"/>
    <mergeCell ref="B57:D57"/>
    <mergeCell ref="E57:F57"/>
    <mergeCell ref="G57:I57"/>
    <mergeCell ref="B60:D60"/>
    <mergeCell ref="E60:F60"/>
    <mergeCell ref="G60:I60"/>
    <mergeCell ref="B58:D58"/>
    <mergeCell ref="E58:F58"/>
    <mergeCell ref="G58:I58"/>
    <mergeCell ref="B59:D59"/>
    <mergeCell ref="E59:F59"/>
    <mergeCell ref="G59:I5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31"/>
  <sheetViews>
    <sheetView zoomScaleSheetLayoutView="100" zoomScalePageLayoutView="0" workbookViewId="0" topLeftCell="A1">
      <selection activeCell="M30" sqref="M30"/>
    </sheetView>
  </sheetViews>
  <sheetFormatPr defaultColWidth="11.421875" defaultRowHeight="15"/>
  <cols>
    <col min="1" max="1" width="2.421875" style="0" customWidth="1"/>
    <col min="2" max="2" width="7.8515625" style="0" customWidth="1"/>
    <col min="3" max="3" width="5.7109375" style="0" customWidth="1"/>
    <col min="4" max="4" width="31.140625" style="0" bestFit="1" customWidth="1"/>
    <col min="5" max="5" width="7.57421875" style="0" customWidth="1"/>
    <col min="6" max="6" width="37.8515625" style="0" customWidth="1"/>
    <col min="7" max="7" width="12.28125" style="0" bestFit="1" customWidth="1"/>
    <col min="8" max="8" width="8.421875" style="0" customWidth="1"/>
    <col min="9" max="9" width="18.8515625" style="0" customWidth="1"/>
    <col min="10" max="10" width="6.7109375" style="0" customWidth="1"/>
  </cols>
  <sheetData>
    <row r="1" spans="3:6" s="9" customFormat="1" ht="27.75" customHeight="1" thickBot="1">
      <c r="C1" s="89" t="s">
        <v>68</v>
      </c>
      <c r="D1" s="90"/>
      <c r="E1" s="90"/>
      <c r="F1" s="91"/>
    </row>
    <row r="5" spans="3:13" ht="18.75">
      <c r="C5" s="6" t="s">
        <v>17</v>
      </c>
      <c r="D5" s="5">
        <f>'Dates de la phase'!C7</f>
        <v>45339</v>
      </c>
      <c r="M5" s="74"/>
    </row>
    <row r="6" ht="9.75" customHeight="1">
      <c r="M6" s="72"/>
    </row>
    <row r="7" spans="2:13" ht="18.75">
      <c r="B7" s="94" t="s">
        <v>80</v>
      </c>
      <c r="C7" s="94"/>
      <c r="D7" s="53" t="s">
        <v>91</v>
      </c>
      <c r="M7" s="72"/>
    </row>
    <row r="8" spans="2:13" ht="23.25">
      <c r="B8" s="94"/>
      <c r="C8" s="94"/>
      <c r="D8" s="48" t="s">
        <v>90</v>
      </c>
      <c r="E8" s="7" t="s">
        <v>1</v>
      </c>
      <c r="F8" s="46" t="s">
        <v>76</v>
      </c>
      <c r="G8" s="8" t="s">
        <v>15</v>
      </c>
      <c r="H8" s="47">
        <v>4</v>
      </c>
      <c r="M8" s="72"/>
    </row>
    <row r="9" spans="2:8" ht="18.75">
      <c r="B9" s="94"/>
      <c r="C9" s="94"/>
      <c r="D9" s="53" t="s">
        <v>71</v>
      </c>
      <c r="E9" s="8"/>
      <c r="F9" s="8"/>
      <c r="G9" s="8"/>
      <c r="H9" s="8"/>
    </row>
    <row r="10" spans="2:8" ht="18" customHeight="1">
      <c r="B10" s="94"/>
      <c r="C10" s="94"/>
      <c r="D10" s="53" t="s">
        <v>37</v>
      </c>
      <c r="E10" s="8"/>
      <c r="F10" s="8"/>
      <c r="G10" s="8"/>
      <c r="H10" s="8"/>
    </row>
    <row r="11" spans="5:8" ht="19.5" customHeight="1">
      <c r="E11" s="8"/>
      <c r="F11" s="8"/>
      <c r="G11" s="8"/>
      <c r="H11" s="8"/>
    </row>
    <row r="12" spans="3:8" ht="18.75">
      <c r="C12" s="6" t="s">
        <v>18</v>
      </c>
      <c r="D12" s="5">
        <f>'Dates de la phase'!C9</f>
        <v>45395</v>
      </c>
      <c r="E12" s="8"/>
      <c r="F12" s="8"/>
      <c r="G12" s="8"/>
      <c r="H12" s="8"/>
    </row>
    <row r="13" spans="5:8" ht="9.75" customHeight="1">
      <c r="E13" s="8"/>
      <c r="F13" s="8"/>
      <c r="G13" s="8"/>
      <c r="H13" s="8"/>
    </row>
    <row r="14" spans="2:8" ht="18.75">
      <c r="B14" s="94" t="s">
        <v>80</v>
      </c>
      <c r="C14" s="94"/>
      <c r="D14" s="53" t="s">
        <v>91</v>
      </c>
      <c r="E14" s="8"/>
      <c r="F14" s="8"/>
      <c r="G14" s="8"/>
      <c r="H14" s="8"/>
    </row>
    <row r="15" spans="2:8" ht="23.25">
      <c r="B15" s="94"/>
      <c r="C15" s="94"/>
      <c r="D15" s="48" t="s">
        <v>90</v>
      </c>
      <c r="E15" s="7" t="s">
        <v>1</v>
      </c>
      <c r="F15" s="46" t="s">
        <v>77</v>
      </c>
      <c r="G15" s="8" t="s">
        <v>15</v>
      </c>
      <c r="H15" s="47">
        <v>4</v>
      </c>
    </row>
    <row r="16" spans="2:8" ht="18.75">
      <c r="B16" s="94"/>
      <c r="C16" s="94"/>
      <c r="D16" s="53" t="s">
        <v>71</v>
      </c>
      <c r="E16" s="7"/>
      <c r="F16" s="45"/>
      <c r="G16" s="8"/>
      <c r="H16" s="45"/>
    </row>
    <row r="17" spans="2:8" ht="18" customHeight="1">
      <c r="B17" s="94"/>
      <c r="C17" s="94"/>
      <c r="D17" s="53" t="s">
        <v>37</v>
      </c>
      <c r="E17" s="8"/>
      <c r="F17" s="8"/>
      <c r="G17" s="8"/>
      <c r="H17" s="8"/>
    </row>
    <row r="18" spans="5:8" ht="19.5" customHeight="1">
      <c r="E18" s="8"/>
      <c r="F18" s="8"/>
      <c r="G18" s="8"/>
      <c r="H18" s="8"/>
    </row>
    <row r="19" spans="3:8" ht="18.75">
      <c r="C19" s="6" t="s">
        <v>19</v>
      </c>
      <c r="D19" s="5">
        <f>'Dates de la phase'!C11</f>
        <v>45416</v>
      </c>
      <c r="E19" s="8"/>
      <c r="F19" s="8"/>
      <c r="G19" s="8"/>
      <c r="H19" s="8"/>
    </row>
    <row r="20" spans="5:8" ht="9.75" customHeight="1">
      <c r="E20" s="8"/>
      <c r="F20" s="8"/>
      <c r="G20" s="8"/>
      <c r="H20" s="8"/>
    </row>
    <row r="21" spans="2:8" ht="18.75">
      <c r="B21" s="94" t="s">
        <v>80</v>
      </c>
      <c r="C21" s="94"/>
      <c r="D21" s="53" t="s">
        <v>91</v>
      </c>
      <c r="E21" s="8"/>
      <c r="F21" s="8"/>
      <c r="G21" s="8"/>
      <c r="H21" s="8"/>
    </row>
    <row r="22" spans="2:8" ht="23.25">
      <c r="B22" s="94"/>
      <c r="C22" s="94"/>
      <c r="D22" s="48" t="s">
        <v>90</v>
      </c>
      <c r="E22" s="7" t="s">
        <v>1</v>
      </c>
      <c r="F22" s="46" t="s">
        <v>40</v>
      </c>
      <c r="G22" s="8" t="s">
        <v>15</v>
      </c>
      <c r="H22" s="47">
        <v>4</v>
      </c>
    </row>
    <row r="23" spans="2:8" ht="18.75">
      <c r="B23" s="94"/>
      <c r="C23" s="94"/>
      <c r="D23" s="53" t="s">
        <v>71</v>
      </c>
      <c r="E23" s="7"/>
      <c r="F23" s="45"/>
      <c r="G23" s="8"/>
      <c r="H23" s="45"/>
    </row>
    <row r="24" spans="2:8" ht="18" customHeight="1">
      <c r="B24" s="94"/>
      <c r="C24" s="94"/>
      <c r="D24" s="53" t="s">
        <v>37</v>
      </c>
      <c r="E24" s="8"/>
      <c r="F24" s="8"/>
      <c r="G24" s="8"/>
      <c r="H24" s="8"/>
    </row>
    <row r="25" spans="5:8" ht="15.75">
      <c r="E25" s="8"/>
      <c r="F25" s="8"/>
      <c r="G25" s="8"/>
      <c r="H25" s="8"/>
    </row>
    <row r="27" spans="2:9" ht="18.75">
      <c r="B27" s="92" t="s">
        <v>31</v>
      </c>
      <c r="C27" s="92"/>
      <c r="D27" s="92"/>
      <c r="E27" s="92" t="s">
        <v>32</v>
      </c>
      <c r="F27" s="92"/>
      <c r="G27" s="92" t="s">
        <v>33</v>
      </c>
      <c r="H27" s="92"/>
      <c r="I27" s="92"/>
    </row>
    <row r="28" spans="2:9" s="9" customFormat="1" ht="57" customHeight="1">
      <c r="B28" s="93" t="str">
        <f>D7</f>
        <v>C'Chartres TT 3</v>
      </c>
      <c r="C28" s="93"/>
      <c r="D28" s="93"/>
      <c r="E28" s="93" t="s">
        <v>59</v>
      </c>
      <c r="F28" s="93"/>
      <c r="G28" s="95" t="s">
        <v>42</v>
      </c>
      <c r="H28" s="96"/>
      <c r="I28" s="97"/>
    </row>
    <row r="29" spans="2:9" s="9" customFormat="1" ht="56.25" customHeight="1">
      <c r="B29" s="93" t="str">
        <f>D8</f>
        <v>C'Chartres TT 2</v>
      </c>
      <c r="C29" s="93"/>
      <c r="D29" s="93"/>
      <c r="E29" s="93" t="s">
        <v>59</v>
      </c>
      <c r="F29" s="93"/>
      <c r="G29" s="95" t="s">
        <v>42</v>
      </c>
      <c r="H29" s="96"/>
      <c r="I29" s="97"/>
    </row>
    <row r="30" spans="2:9" s="9" customFormat="1" ht="62.25" customHeight="1">
      <c r="B30" s="93" t="str">
        <f>D9</f>
        <v>Pays Courvillois TT 3</v>
      </c>
      <c r="C30" s="93"/>
      <c r="D30" s="93"/>
      <c r="E30" s="93" t="s">
        <v>52</v>
      </c>
      <c r="F30" s="93"/>
      <c r="G30" s="95" t="s">
        <v>45</v>
      </c>
      <c r="H30" s="96"/>
      <c r="I30" s="97"/>
    </row>
    <row r="31" spans="2:9" ht="51" customHeight="1">
      <c r="B31" s="93" t="str">
        <f>D10</f>
        <v>GM Voves 1</v>
      </c>
      <c r="C31" s="93"/>
      <c r="D31" s="93"/>
      <c r="E31" s="93" t="s">
        <v>79</v>
      </c>
      <c r="F31" s="93"/>
      <c r="G31" s="98" t="s">
        <v>48</v>
      </c>
      <c r="H31" s="93"/>
      <c r="I31" s="93"/>
    </row>
  </sheetData>
  <sheetProtection/>
  <mergeCells count="19">
    <mergeCell ref="B31:D31"/>
    <mergeCell ref="E31:F31"/>
    <mergeCell ref="G31:I31"/>
    <mergeCell ref="B30:D30"/>
    <mergeCell ref="E30:F30"/>
    <mergeCell ref="G30:I30"/>
    <mergeCell ref="G27:I27"/>
    <mergeCell ref="B28:D28"/>
    <mergeCell ref="E28:F28"/>
    <mergeCell ref="G28:I28"/>
    <mergeCell ref="B29:D29"/>
    <mergeCell ref="E29:F29"/>
    <mergeCell ref="G29:I29"/>
    <mergeCell ref="C1:F1"/>
    <mergeCell ref="B7:C10"/>
    <mergeCell ref="B14:C17"/>
    <mergeCell ref="B21:C24"/>
    <mergeCell ref="B27:D27"/>
    <mergeCell ref="E27:F27"/>
  </mergeCells>
  <printOptions/>
  <pageMargins left="0.7" right="0.7" top="0.75" bottom="0.75" header="0.3" footer="0.3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5.8515625" style="0" customWidth="1"/>
    <col min="2" max="2" width="38.28125" style="0" bestFit="1" customWidth="1"/>
    <col min="3" max="3" width="10.57421875" style="0" bestFit="1" customWidth="1"/>
    <col min="4" max="4" width="38.28125" style="0" bestFit="1" customWidth="1"/>
    <col min="5" max="5" width="10.57421875" style="0" bestFit="1" customWidth="1"/>
    <col min="6" max="6" width="38.28125" style="0" bestFit="1" customWidth="1"/>
    <col min="7" max="7" width="10.57421875" style="0" bestFit="1" customWidth="1"/>
  </cols>
  <sheetData>
    <row r="1" spans="1:7" ht="23.25">
      <c r="A1" s="37" t="s">
        <v>26</v>
      </c>
      <c r="B1" s="35"/>
      <c r="C1" s="35"/>
      <c r="D1" s="42" t="str">
        <f>'Dates de la phase'!C4</f>
        <v>Phase retour</v>
      </c>
      <c r="E1" s="35" t="s">
        <v>27</v>
      </c>
      <c r="F1" s="43" t="str">
        <f>'Dates de la phase'!C2</f>
        <v>2023-2024</v>
      </c>
      <c r="G1" s="36"/>
    </row>
    <row r="2" spans="1:6" ht="15">
      <c r="A2" s="9"/>
      <c r="E2" s="1"/>
      <c r="F2" s="1"/>
    </row>
    <row r="3" spans="1:7" ht="30" customHeight="1">
      <c r="A3" s="12"/>
      <c r="B3" s="14">
        <f>'Dates de la phase'!C7</f>
        <v>45339</v>
      </c>
      <c r="C3" s="11" t="s">
        <v>23</v>
      </c>
      <c r="D3" s="15">
        <f>'Dates de la phase'!C9</f>
        <v>45395</v>
      </c>
      <c r="E3" s="16" t="s">
        <v>24</v>
      </c>
      <c r="F3" s="17">
        <f>'Dates de la phase'!C11</f>
        <v>45416</v>
      </c>
      <c r="G3" s="13" t="s">
        <v>25</v>
      </c>
    </row>
    <row r="4" spans="1:7" ht="30" customHeight="1" thickBot="1">
      <c r="A4" s="27"/>
      <c r="B4" s="25" t="s">
        <v>21</v>
      </c>
      <c r="C4" s="28" t="s">
        <v>22</v>
      </c>
      <c r="D4" s="29" t="s">
        <v>21</v>
      </c>
      <c r="E4" s="30" t="s">
        <v>22</v>
      </c>
      <c r="F4" s="26" t="s">
        <v>21</v>
      </c>
      <c r="G4" s="31" t="s">
        <v>22</v>
      </c>
    </row>
    <row r="5" spans="1:7" ht="30" customHeight="1" thickBot="1">
      <c r="A5" s="54" t="s">
        <v>0</v>
      </c>
      <c r="B5" s="32" t="str">
        <f>'D1M11'!F8</f>
        <v>Chartres</v>
      </c>
      <c r="C5" s="55">
        <f>'D1M11'!H8</f>
        <v>4</v>
      </c>
      <c r="D5" s="56" t="str">
        <f>'D1M11'!F17</f>
        <v>Pays Courvillois</v>
      </c>
      <c r="E5" s="33">
        <f>'D1M11'!H17</f>
        <v>4</v>
      </c>
      <c r="F5" s="34" t="str">
        <f>'D1M11'!F26</f>
        <v>Luisant</v>
      </c>
      <c r="G5" s="57">
        <f>'D1M11'!H26</f>
        <v>4</v>
      </c>
    </row>
    <row r="6" spans="1:7" ht="30" customHeight="1">
      <c r="A6" s="58" t="s">
        <v>73</v>
      </c>
      <c r="B6" s="59" t="str">
        <f>'D1M13'!F17</f>
        <v>Chartres</v>
      </c>
      <c r="C6" s="60">
        <f>'D1M13'!H17</f>
        <v>4</v>
      </c>
      <c r="D6" s="61" t="str">
        <f>'D1M13'!F30</f>
        <v>Yèvres</v>
      </c>
      <c r="E6" s="62">
        <f>'D1M13'!H30</f>
        <v>4</v>
      </c>
      <c r="F6" s="63" t="str">
        <f>'D1M13'!F43</f>
        <v>La Loupe</v>
      </c>
      <c r="G6" s="64">
        <f>'D1M13'!H43</f>
        <v>4</v>
      </c>
    </row>
    <row r="7" spans="1:7" ht="30" customHeight="1" thickBot="1">
      <c r="A7" s="65" t="s">
        <v>74</v>
      </c>
      <c r="B7" s="66" t="str">
        <f>'D1M13'!F22</f>
        <v>Barjouville</v>
      </c>
      <c r="C7" s="67">
        <f>'D1M13'!H22</f>
        <v>4</v>
      </c>
      <c r="D7" s="68" t="str">
        <f>'D1M13'!F35</f>
        <v>Voves</v>
      </c>
      <c r="E7" s="69">
        <f>'D1M13'!H35</f>
        <v>4</v>
      </c>
      <c r="F7" s="70" t="str">
        <f>'D1M13'!F48</f>
        <v>Chartres</v>
      </c>
      <c r="G7" s="71">
        <f>'D1M13'!H48</f>
        <v>4</v>
      </c>
    </row>
    <row r="8" spans="1:7" ht="30" customHeight="1">
      <c r="A8" s="75" t="s">
        <v>82</v>
      </c>
      <c r="B8" s="76" t="str">
        <f>'D1M19'!F17</f>
        <v>ESMPTT</v>
      </c>
      <c r="C8" s="77">
        <f>'D1M19'!H17</f>
        <v>2</v>
      </c>
      <c r="D8" s="78" t="str">
        <f>'D1M19'!F30</f>
        <v>Pays Courvillois</v>
      </c>
      <c r="E8" s="79">
        <f>'D1M19'!H30</f>
        <v>4</v>
      </c>
      <c r="F8" s="80" t="str">
        <f>'D1M19'!F43</f>
        <v>Luisant</v>
      </c>
      <c r="G8" s="81">
        <f>'D1M19'!H43</f>
        <v>4</v>
      </c>
    </row>
    <row r="9" spans="1:7" ht="30" customHeight="1" thickBot="1">
      <c r="A9" s="82" t="s">
        <v>83</v>
      </c>
      <c r="B9" s="83" t="str">
        <f>'D1M19'!F22</f>
        <v>Chartres</v>
      </c>
      <c r="C9" s="84">
        <f>'D1M19'!H22</f>
        <v>4</v>
      </c>
      <c r="D9" s="85" t="str">
        <f>'D1M19'!F35</f>
        <v>Pays Courvillois</v>
      </c>
      <c r="E9" s="86">
        <f>'D1M19'!H35</f>
        <v>2</v>
      </c>
      <c r="F9" s="87" t="str">
        <f>'D1M19'!F48</f>
        <v>Chateauneuf</v>
      </c>
      <c r="G9" s="88">
        <f>'D1M19'!H48</f>
        <v>2</v>
      </c>
    </row>
    <row r="10" spans="1:8" ht="30" customHeight="1">
      <c r="A10" s="18" t="s">
        <v>75</v>
      </c>
      <c r="B10" s="19" t="str">
        <f>'D2M19'!F8</f>
        <v>Chartres</v>
      </c>
      <c r="C10" s="20">
        <f>'D2M19'!H8</f>
        <v>4</v>
      </c>
      <c r="D10" s="21" t="str">
        <f>'D2M19'!F15</f>
        <v>Pays Courvillois</v>
      </c>
      <c r="E10" s="22">
        <f>'D2M19'!H15</f>
        <v>4</v>
      </c>
      <c r="F10" s="23" t="str">
        <f>'D2M19'!F22</f>
        <v>Voves</v>
      </c>
      <c r="G10" s="24">
        <f>'D2M19'!H22</f>
        <v>4</v>
      </c>
      <c r="H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10</cp:lastModifiedBy>
  <cp:lastPrinted>2022-09-28T01:47:17Z</cp:lastPrinted>
  <dcterms:created xsi:type="dcterms:W3CDTF">2019-10-10T03:51:46Z</dcterms:created>
  <dcterms:modified xsi:type="dcterms:W3CDTF">2024-02-06T09:28:48Z</dcterms:modified>
  <cp:category/>
  <cp:version/>
  <cp:contentType/>
  <cp:contentStatus/>
</cp:coreProperties>
</file>